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s://d.docs.live.net/4b03813816d902ea/IRB_Rede Indicon 2018/IEGM_Planilhas de Cálculo/"/>
    </mc:Choice>
  </mc:AlternateContent>
  <bookViews>
    <workbookView xWindow="0" yWindow="0" windowWidth="16380" windowHeight="8190" tabRatio="500" activeTab="2"/>
  </bookViews>
  <sheets>
    <sheet name="Meio Ambiente" sheetId="1" r:id="rId1"/>
    <sheet name="Quais pontuam" sheetId="2" r:id="rId2"/>
    <sheet name="Memória de cálculo" sheetId="3" r:id="rId3"/>
    <sheet name="Conceito" sheetId="4" r:id="rId4"/>
  </sheets>
  <calcPr calcId="171027"/>
  <extLst>
    <ext xmlns:loext="http://schemas.libreoffice.org/" uri="{7626C862-2A13-11E5-B345-FEFF819CDC9F}">
      <loext:extCalcPr stringRefSyntax="CalcA1ExcelA1"/>
    </ext>
  </extLst>
</workbook>
</file>

<file path=xl/calcChain.xml><?xml version="1.0" encoding="utf-8"?>
<calcChain xmlns="http://schemas.openxmlformats.org/spreadsheetml/2006/main">
  <c r="P167" i="3" l="1"/>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234" i="3"/>
  <c r="P235" i="3"/>
  <c r="P236" i="3"/>
  <c r="P237" i="3"/>
  <c r="P238" i="3"/>
  <c r="P239" i="3"/>
  <c r="P240" i="3"/>
  <c r="P241" i="3"/>
  <c r="P242" i="3"/>
  <c r="P243" i="3"/>
  <c r="P244" i="3"/>
  <c r="P245" i="3"/>
  <c r="P246" i="3"/>
  <c r="P247" i="3"/>
  <c r="P248" i="3"/>
  <c r="P249" i="3"/>
  <c r="P250" i="3"/>
  <c r="P251" i="3"/>
  <c r="P252" i="3"/>
  <c r="P253" i="3"/>
  <c r="P254" i="3"/>
  <c r="P255" i="3"/>
  <c r="P256" i="3"/>
  <c r="P257" i="3"/>
  <c r="P258" i="3"/>
  <c r="P259" i="3"/>
  <c r="P260" i="3"/>
  <c r="P261" i="3"/>
  <c r="P262" i="3"/>
  <c r="P263" i="3"/>
  <c r="P264" i="3"/>
  <c r="P265" i="3"/>
  <c r="P266" i="3"/>
  <c r="P267" i="3"/>
  <c r="P268" i="3"/>
  <c r="P269" i="3"/>
  <c r="P270" i="3"/>
  <c r="P271" i="3"/>
  <c r="P272" i="3"/>
  <c r="P273" i="3"/>
  <c r="P274" i="3"/>
  <c r="P275" i="3"/>
  <c r="P276" i="3"/>
  <c r="P277" i="3"/>
  <c r="P278" i="3"/>
  <c r="P279" i="3"/>
  <c r="P280" i="3"/>
  <c r="P281" i="3"/>
  <c r="P282" i="3"/>
  <c r="P283" i="3"/>
  <c r="P284" i="3"/>
  <c r="P285" i="3"/>
  <c r="P286" i="3"/>
  <c r="P287" i="3"/>
  <c r="P288" i="3"/>
  <c r="P289" i="3"/>
  <c r="P290" i="3"/>
  <c r="P291" i="3"/>
  <c r="P292" i="3"/>
  <c r="P293" i="3"/>
  <c r="P294" i="3"/>
  <c r="P295" i="3"/>
  <c r="P296" i="3"/>
  <c r="P297" i="3"/>
  <c r="P298" i="3"/>
  <c r="P299" i="3"/>
  <c r="P300" i="3"/>
  <c r="P301" i="3"/>
  <c r="P302" i="3"/>
  <c r="P303" i="3"/>
  <c r="P304" i="3"/>
  <c r="P305" i="3"/>
  <c r="P306" i="3"/>
  <c r="P307" i="3"/>
  <c r="P308" i="3"/>
  <c r="P309" i="3"/>
  <c r="P310" i="3"/>
  <c r="P311" i="3"/>
  <c r="P312" i="3"/>
  <c r="P313" i="3"/>
  <c r="P314" i="3"/>
  <c r="P315" i="3"/>
  <c r="P316" i="3"/>
  <c r="P317" i="3"/>
  <c r="P318" i="3"/>
  <c r="P319" i="3"/>
  <c r="P320" i="3"/>
  <c r="P321" i="3"/>
  <c r="P322" i="3"/>
  <c r="P323" i="3"/>
  <c r="P324" i="3"/>
  <c r="P166" i="3"/>
  <c r="O167" i="3" l="1"/>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166" i="3"/>
  <c r="B1" i="3" l="1"/>
  <c r="B1" i="2"/>
</calcChain>
</file>

<file path=xl/sharedStrings.xml><?xml version="1.0" encoding="utf-8"?>
<sst xmlns="http://schemas.openxmlformats.org/spreadsheetml/2006/main" count="11051" uniqueCount="1350">
  <si>
    <t>Nome</t>
  </si>
  <si>
    <t>1. Sobre o Plano Municipal de Gestão Integrada de Resíduos Sólidos (PMGIRS) – Lei nº 12.305/2010 –, informe:</t>
  </si>
  <si>
    <t>2. A prefeitura municipal realiza a coleta seletiva de resíduos sólidos?</t>
  </si>
  <si>
    <t>2.1. Descreva o processo de destinação:</t>
  </si>
  <si>
    <t>3. A prefeitura municipal possui Plano de Resíduos da Construção Civil que aborde itens como: coleta, transporte e destinação final?</t>
  </si>
  <si>
    <t>3.1. Informar a lei:</t>
  </si>
  <si>
    <t>4. A prefeitura adota na rede escolar municipal algum programa ou ação de educação ambiental?</t>
  </si>
  <si>
    <t>4.1. Descreva sucintamente:</t>
  </si>
  <si>
    <t>5. A prefeitura municipal estimula entre seus órgãos e entidades de sua responsabilidade projetos e/ou ações que promovam o uso racional de recursos naturais? </t>
  </si>
  <si>
    <t>5.1. Descreva sucintamente:</t>
  </si>
  <si>
    <t>6. A prefeitura possui ou participa de algum programa ou ação que promovam a melhoria continua da qualidade ambiental no município?</t>
  </si>
  <si>
    <t>6.1. Qual?</t>
  </si>
  <si>
    <t>6.2. Descreva sucintamente:</t>
  </si>
  <si>
    <t>7. A prefeitura possui alguma estrutura organizacional para tratar de assuntos ligados ao Meio Ambiente Municipal?</t>
  </si>
  <si>
    <t>8. A prefeitura participou de treinamento oferecido pelo Corpo de Bombeiros para brigadas antifogo ou planos para desastres naturais ou ações de contingência ou similares (privilegiando a participação de membros da Guarda Municipal, Defesa Civil, Tiro de Guerra, brigadistas de indústrias, usinas e empresas etc, inclusive para os municípios que possuem Unidades de Corpo de Bombeiros)?</t>
  </si>
  <si>
    <t>9. O município possui seu Plano Municipal de Saneamento Básico?</t>
  </si>
  <si>
    <t>10. Informe os instrumentos normativos que tratam do Plano Municipal de Saneamento Básico: [Lei(s)]</t>
  </si>
  <si>
    <t>10. Informe os instrumentos normativos que tratam do Plano Municipal de Saneamento Básico: [Decreto(s)]</t>
  </si>
  <si>
    <t>10. Informe os instrumentos normativos que tratam do Plano Municipal de Saneamento Básico: [Outros. Quais?]</t>
  </si>
  <si>
    <t>11. Qual o percentual da população do município abrangida pelo serviço de fornecimento de água tratada? [Não possui registro]</t>
  </si>
  <si>
    <t>11. Qual o percentual da população do município abrangida pelo serviço de fornecimento de água tratada? [Outros]</t>
  </si>
  <si>
    <t>12. Qual o percentual da população do município abrangida pelo serviço de coleta de esgotamento sanitário? [Não possui registro]</t>
  </si>
  <si>
    <t>12. Qual o percentual da população do município abrangida pelo serviço de coleta de esgotamento sanitário? [Outros]</t>
  </si>
  <si>
    <t>13. Qual o percentual de tratamento do esgotamento sanitário? [Não possui registro]</t>
  </si>
  <si>
    <t>13. Qual o percentual de tratamento do esgotamento sanitário? [Outros]</t>
  </si>
  <si>
    <t>14. Existem ações e medidas de contingenciamento para os períodos de estiagem?</t>
  </si>
  <si>
    <t>14.1. Descreva quais as ações e medidas:</t>
  </si>
  <si>
    <t>15. Existem ações e medidas de contingenciamento para provisão de água potável e de uso comum para a Rede Municipal de Ensino?</t>
  </si>
  <si>
    <t>15.1. Descreva quais as ações e medidas:</t>
  </si>
  <si>
    <t>16. Existem ações e medidas de contingenciamento para provisão de água potável e de uso comum para a rede municipal da Atenção Básica da Saúde?</t>
  </si>
  <si>
    <t>16.1. Descreva quais as ações e medidas:</t>
  </si>
  <si>
    <t>17. Há um plano emergencial com ações para fornecimento de água potável à população em caso de sua escassez?</t>
  </si>
  <si>
    <t>17.1. Descreva o plano:</t>
  </si>
  <si>
    <t>18. O município participa do programa estadual / regional de gestão ambiental, se houver?</t>
  </si>
  <si>
    <t>19. O município está habilitado junto ao Conselho Estadual do Meio Ambiente, se houver, para licenciar os empreendimentos de impacto local?</t>
  </si>
  <si>
    <t>20. Por que motivo a prefeitura municipal ainda não possui Plano de Resíduos da Construção Civil implantado?</t>
  </si>
  <si>
    <t>21. A prefeitura participa de alguma instância de planejamento e gestão regional (tais como comitê de bacia, conselho regional/metropolitano, conselho gestor de APA - Área de proteção Ambiental), que promova a melhoria continua da gestão ambiental municipal e da região em que está inserida?</t>
  </si>
  <si>
    <t>21.1. Descreva quais as ações e medidas:</t>
  </si>
  <si>
    <t>Nome do respondente: </t>
  </si>
  <si>
    <t>E-mail do respondente:  </t>
  </si>
  <si>
    <t>Prefeitura Municipal de Limoeiro</t>
  </si>
  <si>
    <t>Não realizou o plano</t>
  </si>
  <si>
    <t>SIM, totalmente</t>
  </si>
  <si>
    <t>Os  resíduos sólidos são enviados um local na zona rural, seguindo o mesmo modelo das gestões anteriores. Vale ressaltar, que esse forma de destinação dos resíduos sólidos já vem há uns 20 anos.</t>
  </si>
  <si>
    <t>NÃO</t>
  </si>
  <si>
    <t>Sim</t>
  </si>
  <si>
    <t>A conscientização dos alunos, no momento em que as aulas são ministradas.</t>
  </si>
  <si>
    <t>SIM, para todos os órgãos e entidades</t>
  </si>
  <si>
    <t xml:space="preserve">Placas nas repartições incentivando apagar as luzes quando não houver ninguém; placas estimulando a adoção de copos, para diminuir o uso de copos plásticos; o prefeito, em seu gabinete, abre as janelas para não usar o ar-condicionado. </t>
  </si>
  <si>
    <t>Não</t>
  </si>
  <si>
    <t>A contratação de carro-pipa para atender as demandas da população no período de estiagem.</t>
  </si>
  <si>
    <t>A Prefeitura oferta carro-pipa paras as pessoas que sofrem com a falta de água.</t>
  </si>
  <si>
    <t>ALVARO RODRIGO GOMES DE MATOS</t>
  </si>
  <si>
    <t>argmatos@outlook.com</t>
  </si>
  <si>
    <t>Prefeitura Municipal do Paudalho</t>
  </si>
  <si>
    <t>Instrumento normativo publicado ou promulgado</t>
  </si>
  <si>
    <t>PARCIALMENTE</t>
  </si>
  <si>
    <t>O município realizou a coleta seletiva de óleo de cozinha para produção de sabão ecológico por um núcleo produtivo formado por 10 mulheres da comunidade beneficiárias do bolsa família;  pontualmente o município realizou coleta seletiva de alguns resíduos oriundos de escolas e comunidades locais; os resíduos eram entregues diretamente ao Grupo de Catadores.</t>
  </si>
  <si>
    <t>A Secretaria Municipal de Educação em parceria com órgãos afins, desenvolveu no ano de 2017, o projeto: "O Rio das Capivaras é nosso", e ainda no ano de 2018 aderiu à V Conferência Nacional Infantojuvenil pelo Meio Ambiente" realizando conferências nas escolas municipais.</t>
  </si>
  <si>
    <t>O município tem participado efetivamente nas reuniões dos comitês e conselhos gestores que tratam dos recursos hídricos (COBH CAPIBARIBE/APAC) e das Unidade de Conservação Estadual que tem abrangência no território do município (APA Aldeia Beberibe/CPRH).  O Programa Paudalho Sustentável, programa que preconiza ações efetivas nas diversas áreas que envolvem as questões ambientais (resíduos sólidos, Mata Atlântica, recursos hídricos, educação ambiental e políticas de  meio ambiente).</t>
  </si>
  <si>
    <t>Programa Paudalho Sustentável</t>
  </si>
  <si>
    <t>O Programa Paudalho Sustentável tem como objetivo trabalhar a sustentabilidade e a responsabilidade socioambiental do município no setores da agricultura, do meio ambiente e do desenvolvimento econômico através da economia solidária, nessa perspectiva incluindo diversos atores na promoção do equilíbrio ambiental, fortalecimento da agricultura familiar e na geração de trabalho e renda.</t>
  </si>
  <si>
    <t>SIM, na maior parte</t>
  </si>
  <si>
    <t>Lei 789/2017</t>
  </si>
  <si>
    <t>N/A</t>
  </si>
  <si>
    <t>Reservatórios;
Abastecimentos água através de caminhões pipas;
Poços Artesianos.</t>
  </si>
  <si>
    <t>Reservatórios;
Abastecimentos água através de caminhões pipas;</t>
  </si>
  <si>
    <t>O município tem firmado parcerias para realização de projetos tais como o Cadastramento dos Usuários da Água do Capibaribe (APAC), Implantação de RPPN´s na Bacia Hidrográfica do Capibaribe (APAC - CPRH) e Implantação dos Corredores Ecológicos na APA Aldeia Beberibe (CPRH).</t>
  </si>
  <si>
    <t>MEZAC DA SILVA</t>
  </si>
  <si>
    <t>controleinterno@paudalho.pe.gov.br</t>
  </si>
  <si>
    <t>Prefeitura Municipal de Santa Maria do Cambucá</t>
  </si>
  <si>
    <t>Está em outras fases de elaboração</t>
  </si>
  <si>
    <t>É recolhido e armazenado em aterro do próprio município.</t>
  </si>
  <si>
    <t>Ação Fabulosa, com material reciclado, "Garrafa Peti "em seguida sãoA doados as comunidades do nosso município.</t>
  </si>
  <si>
    <t>Coleta seletiva e uso racional de água.</t>
  </si>
  <si>
    <t>Abastecimento de água com Carro Pipa.</t>
  </si>
  <si>
    <t>Abastecimento através de carro pipa pelo Exército.</t>
  </si>
  <si>
    <t>Adquirida água potável Mineral.</t>
  </si>
  <si>
    <t>Abastecimento de Água Pipa.</t>
  </si>
  <si>
    <t>PERIVALDO DE OLIVEIRA ALMEIDA</t>
  </si>
  <si>
    <t>perivaldo82@gmail.com</t>
  </si>
  <si>
    <t>Prefeitura Municipal de Santa Maria da Boa Vista</t>
  </si>
  <si>
    <t>Marcos Luiz Sfoggia gomes Silveira</t>
  </si>
  <si>
    <t>Marcosfoggia@hotmail.com</t>
  </si>
  <si>
    <t>Prefeitura Municipal de Belém de Maria</t>
  </si>
  <si>
    <t>OS RESÍDUOS SÃO DESTINADOS AO ATERRO SANITÁRIO NO MUNICÍPIO DE ALTINHO - PE.</t>
  </si>
  <si>
    <t>EXISTE UMA LEI MUNICIPAL DE EDUCAÇÃO AMBIENTAL, QUE ESTÁ SENDO COLOCADA EM PRÁTICA ATRAVÉS DA FORMAÇÃO DE EDUCADORES E EDUCANDOS, REALIZANDO CONFERÊNCIAS INFANTO-JUVENIS ONDE A TEMÁTICA PRINCIPAL VISA OS CUIDADOS COM A ÁGUA.</t>
  </si>
  <si>
    <t>RECUPERAÇÃO DAS NASCENTES DE ÁGUA DO MUNICÍPIO.</t>
  </si>
  <si>
    <t>SIM, na menor parte</t>
  </si>
  <si>
    <t>FOI OFERTADO BEBEDOURO INDUSTRIAL COM UMA CAPACIDADE EM LITROS DE ÁGUA QUE SUPORTA O CONSUMO DE ÁGUA POTÁVEL, AO QUAL É ABASTECIDO SEMPRE QUE NECESSÁRIO.</t>
  </si>
  <si>
    <t>DISTRIBUIÇÃO DE HIPOCLORITO DE SÓDIO, ASSIM COMO TAMBÉM EXISTEM NO MUNICÍPIO VÁRIOS CHAFARIZES PARA A POPULAÇÃO COLETAR ÁGUA POTÁVEL PARA O CONSUMO.</t>
  </si>
  <si>
    <t>COMITÊ DA BACIA HIDROGRÁFICA DO RIO UNA.</t>
  </si>
  <si>
    <t>ELVIS JOHN LISBOA SILVA</t>
  </si>
  <si>
    <t>elvisjohn_john@hotmail.com</t>
  </si>
  <si>
    <t>Prefeitura Municipal de Verdejante</t>
  </si>
  <si>
    <t>abastecimento com carros pipas; perfuração de poços; abertura de valas; barragens</t>
  </si>
  <si>
    <t>Fornecimento atraves da Rede Pública de abastecimento e Contratação de Carros Pipas</t>
  </si>
  <si>
    <t>MARIA ADRIANA MATIAS PEREIRA</t>
  </si>
  <si>
    <t>ci@verdejante.pe.gov.br</t>
  </si>
  <si>
    <t>Prefeitura Municipal de Triunfo</t>
  </si>
  <si>
    <t xml:space="preserve">Os resíduos sólidos do município de Triunfo tem como destino final o aterro sanitário da empresa contratada HERTZ do Brasil Participações LTDA, através do Processo Licitatório nº 063/2017, Inexigibilidade nº 11/2017 que realiza o processamento e aproveitamento dos resíduos sólidos, sendo o aterro localizado no município de Serra Talhada-PE. </t>
  </si>
  <si>
    <t xml:space="preserve">As ações/atividades realizadas nas escolas são relacionadas a grade escolar, bem como seguem o calendário de eventos e ações de meio ambiente da Secretaria de Agricultura e Meio Ambiente. </t>
  </si>
  <si>
    <t xml:space="preserve">As atividades realizadas são de incentivo e reutilização de materiais com papel e não utilização de material descartável, bem como coleta seletiva de lixo. </t>
  </si>
  <si>
    <t xml:space="preserve">Ações de reflorestamento de áreas rurais e urbanas. </t>
  </si>
  <si>
    <t xml:space="preserve">Reflorestamento de áreas desmatadas na zona rural e substituição parcial de árvores exóticas por árvores nativas em áreas urbanas. </t>
  </si>
  <si>
    <t xml:space="preserve">Abastecimento de água domiciliar pela Operação "Carro Pipa", sistema de abastecimento simplificado de água e perfuração de poços artesianos. </t>
  </si>
  <si>
    <t xml:space="preserve">As escolas da zona rural são assistidas pelo Programa "Água na Escola". As escolas da rede municipal situadas na cidade e distritos são abastecidas pela COMPESA. </t>
  </si>
  <si>
    <t xml:space="preserve">Existe Plano de abastecimento através da Operação "Carro Pipa", seguindo plano elaborado pela Secretaria de Agricultura e Meio Ambiente. </t>
  </si>
  <si>
    <t xml:space="preserve">o município participa do Comitê da BACIA DO RIO PAJEÚ. </t>
  </si>
  <si>
    <t xml:space="preserve">ROMÉRIO PEREIRA LIMA </t>
  </si>
  <si>
    <t>myrtesfpbezerra@gmail.com</t>
  </si>
  <si>
    <t>Prefeitura Municipal de Ipubi</t>
  </si>
  <si>
    <t>abastecimento com carro pipa
seguro safra</t>
  </si>
  <si>
    <t>Fornecimento direto pela compesa
reservatório enterrados e elevados
poços no distrito de serra branca</t>
  </si>
  <si>
    <t>HELEN MARCOS PEREIRA LEANDRO</t>
  </si>
  <si>
    <t>arqhmarcos@hotmail.com</t>
  </si>
  <si>
    <t>Prefeitura Municipal de Brejinho</t>
  </si>
  <si>
    <t>IVALDO MACHADO DA SILVA</t>
  </si>
  <si>
    <t>pmbrejinho@hotmail.com</t>
  </si>
  <si>
    <t>Prefeitura Municipal de Garanhuns</t>
  </si>
  <si>
    <t>RECICLAGEM</t>
  </si>
  <si>
    <t>AÇÕES DE EDUCAÇÃO E SENSIBILIZAÇÃO VOLTADAS À: DE RECICLAGEM, REFLORESTAMENTO, RECUPERAÇÃO DE ÁREAS DEGRADADAS E NASCENTE.</t>
  </si>
  <si>
    <t>COLETA SELETIVA E RECICLAGEM</t>
  </si>
  <si>
    <t>AÇÃO DIA MUNDIAL DO MEIO AMBIENTE E DA ÁGUA, ENTRE OUTROS.</t>
  </si>
  <si>
    <t>SENSIBILIZAÇÃO EM COMUNIDADES DA ZONA RURAL E URBANAS (ESCOLAS).</t>
  </si>
  <si>
    <t xml:space="preserve">LIMPEZA E CONSTRUÇÃO DE BARREIROS, ABASTECIMENTO DE CARRO PIPA,CONSTRUÇÃO DE CISTERNAS COM SISTEMA DE CAPTAÇÃO DE ÁGUA DA CHUVA EM PARCERIA COM O GOVERNO FEDERAL, INSTALAÇÃO DE POÇOS ARTESIANOS INATIVOS EM PARCERIA COM O GOVERNO FEDERAL. </t>
  </si>
  <si>
    <t>CONSTRUÇÃO DE CISTERNAS</t>
  </si>
  <si>
    <t>CONSTRUÇÃO DE CISTERNAS E ABASTECIMENTO DE CARRO PIPA</t>
  </si>
  <si>
    <t>ABASTECIMENTO DE CARRO PIPA SOB DECRETO DE EMERGÊNCIA</t>
  </si>
  <si>
    <t>JOÃO PAULO SOBRAL DA SILVA</t>
  </si>
  <si>
    <t>joao_sobralljps@hotmail.com</t>
  </si>
  <si>
    <t>Prefeitura Municipal de São Bento do Una</t>
  </si>
  <si>
    <t>SIM, integralmente</t>
  </si>
  <si>
    <t>Abastecimento com caminhões Pipa e Limpeza de Açudes e barragens pequenos portes</t>
  </si>
  <si>
    <t>Existe abastecimento com água potável da rede Municipal de ensino através de Caminhões Pipas da própria frota de veículos do Município</t>
  </si>
  <si>
    <t>Através de Abastecimento de água potável com caminhões Pipas em parceria com a Secretaria de Agricultura do Município</t>
  </si>
  <si>
    <t>- Abastecimento de água potável com caminhões Pipas da frota do Município
- Abastecimento de água potável com veículos locados (caminhões Pipa)
- Abastecimento através de caminhões Pipas através de parceria com o Exército Brasileiro</t>
  </si>
  <si>
    <t>A Prefeitura Municipal tem assento no Conselho Estadual de Recursos Hídricos e faz pate do Comitê de Bacia do Rio Una.</t>
  </si>
  <si>
    <t>DJAILDA BARBOSA DE ALMEIDA</t>
  </si>
  <si>
    <t>obrassbu@hotmail.com</t>
  </si>
  <si>
    <t>Prefeitura Municipal de Cupira</t>
  </si>
  <si>
    <t>ANDRÉ MARTINS DO CARMO</t>
  </si>
  <si>
    <t>andreinfra@bol.com.br</t>
  </si>
  <si>
    <t>Prefeitura Municipal de Dormentes</t>
  </si>
  <si>
    <t>palestras, orientações, trabalhos pedagógicos e projetos nas escolas.</t>
  </si>
  <si>
    <t>Festival das águas-  Um projeto anual que reuni todas as escolas municipais para apresentação, palestras e orientação sobre o uso da água.</t>
  </si>
  <si>
    <t>Limpeza de barragens e operação pipa ( entrega de água pelos pipas)</t>
  </si>
  <si>
    <t>operação pipa ( distribuição de água através de carros pipas)</t>
  </si>
  <si>
    <t>JOAO BATISTA DE BRITO RODRIGUES</t>
  </si>
  <si>
    <t>jota.batistabrito@hotmail.com</t>
  </si>
  <si>
    <t>Prefeitura Municipal de Condado</t>
  </si>
  <si>
    <t>Submissão do texto à câmara de vereadores</t>
  </si>
  <si>
    <t>A educação ambiental é trabalhada em sala de aula através da interdisciplinaridade e aplicação no dia a dia culminando em didática extrassala.</t>
  </si>
  <si>
    <t>Adoção de copos, separação do lixo seco e molhado.</t>
  </si>
  <si>
    <t>Reservatório municipal.</t>
  </si>
  <si>
    <t>Línthia Lima da Silva</t>
  </si>
  <si>
    <t>linthia.biology@gmail.com</t>
  </si>
  <si>
    <t>Prefeitura Municipal de Taquaritinga do Norte</t>
  </si>
  <si>
    <t xml:space="preserve">Recolhimento de pilhas e baterias de telefones celulares;
Uso racional da água </t>
  </si>
  <si>
    <t>Eriberto Marculino</t>
  </si>
  <si>
    <t>eribertoprefeitura@outlook.com</t>
  </si>
  <si>
    <t>Prefeitura Municipal de Tacaratu</t>
  </si>
  <si>
    <t>Conferências sobre meio ambiente.</t>
  </si>
  <si>
    <t>Recuperação de Nascentes no Município.</t>
  </si>
  <si>
    <t>Abastecimento através de carro pipa.</t>
  </si>
  <si>
    <t>Construção de cisternas para armazenamento de água.</t>
  </si>
  <si>
    <t>Plano em fase de elaboração</t>
  </si>
  <si>
    <t>Comitê da Bacia Hidrográfica do Submédio São Francisco.</t>
  </si>
  <si>
    <t>Sidney Daniel dos Santos</t>
  </si>
  <si>
    <t>sidneysds1@yahoo.com.br</t>
  </si>
  <si>
    <t>Prefeitura Municipal de Camutanga</t>
  </si>
  <si>
    <t>Ação de Revitalização da Nascente do Rio Camutanga</t>
  </si>
  <si>
    <t>- Barragem no Assentamento Josias Barros;
- Poços Artesianos no Município;
- Escavações de Barreiros na Zona Rural;
- Construção de Cisternas na Zona Rural;</t>
  </si>
  <si>
    <t>OSÍRIS DE AGUIAR AUGUSTO DA SILVA, conforme informações fornecidas pelo Secretário da pasta.</t>
  </si>
  <si>
    <t>osiris.aguiar@gmail.com</t>
  </si>
  <si>
    <t>Prefeitura Municipal de Custódia</t>
  </si>
  <si>
    <t>SIM</t>
  </si>
  <si>
    <t xml:space="preserve"> processo de elaboração</t>
  </si>
  <si>
    <t>Palestras e Campanhas Educativas.</t>
  </si>
  <si>
    <t>palestras e Campanhas</t>
  </si>
  <si>
    <t>Visita nos Bairros, orientando os moradores!
Palestras Educativas na Escolas do Município!
Orientação com os Profissionais da Limpeza Urbana!</t>
  </si>
  <si>
    <t>Minuta do plano Municipal de saneamento basico</t>
  </si>
  <si>
    <t>Decreto Municipal de Estiagem</t>
  </si>
  <si>
    <t>análises de água</t>
  </si>
  <si>
    <t>Hindenberg Pericles Oliveira Leite</t>
  </si>
  <si>
    <t>berg.lira2012@hotmail.com</t>
  </si>
  <si>
    <t>Prefeitura Municipal de Itapetim</t>
  </si>
  <si>
    <t>Lixão e empresa de coleta de resíduos hospitalares</t>
  </si>
  <si>
    <t xml:space="preserve">Entrega de mudas nas escolas
Projetos de água, lixo na Escola
</t>
  </si>
  <si>
    <t>ALINE KARINA ALVES DA COSTA</t>
  </si>
  <si>
    <t>GOV_ITAPETIM@YAHOO.COM.BR</t>
  </si>
  <si>
    <t>Prefeitura Municipal de Passira</t>
  </si>
  <si>
    <t xml:space="preserve">EXISTEM EM ALGUMAS ESCOLAS LIXEIRAS DE COLETA SELETIVA. O LIXO SEPARADO É DESTINADO PARA UMA COOPERATIVA (ainda não regularizada) DE RECICLAGEM NA CIDADE. </t>
  </si>
  <si>
    <t>AS LOCALIDADES ATINGIDAS PELA ESTIAGEM SÃO ABASTECIDAS ATRAVÉS DE CAMINHÃO PIPA. SÃO ABASTECIDAS AS CISTERNAS DOS MORADORES AFETADOS, ALÉM DA DISPONIBILIZAÇÃO DE ÁGUA ATRAVÉS DE CAIXAS D'ÁGUAS COLETIVAS. SÃO USADAS AINDA DESSALINIZADORAS PARA O FORNECIMENTO DE ÁGUA TRATADA PARA OS MORADORES ATINGIDOS PELA ESTIAGEM.</t>
  </si>
  <si>
    <t>HÁ DISTRIBUIÇÃO DE ÁGUA DESSALINIZADA PARA A REDE MUNICIPAL DE ENSINO.</t>
  </si>
  <si>
    <t>HÁ DISTRIBUIÇÃO DE ÁGUA DESSALINIZADA E MINERAL PARA A REDE MUNICIPAL DE ATENÇÃO BÁSICA DE SAÚDE</t>
  </si>
  <si>
    <t>Danilo Ribeiro Viana</t>
  </si>
  <si>
    <t>daniloribeiroo@yahoo.com.br</t>
  </si>
  <si>
    <t>Prefeitura Municipal de Solidão</t>
  </si>
  <si>
    <t>As escolas desenvolvem projetos pedagógicos voltados ao tema Educação Ambiental.</t>
  </si>
  <si>
    <t>As ações desenvolvidas pela Prefeitura de Solidão compreendem a  coleta de materiais recicláveis e garrafas petis para ornamentação do Município durante as festividades locais e a realização de reuniões com participação da sociedade civil para conscientização do uso racional dos recursos naturais e insumos.</t>
  </si>
  <si>
    <t>Seguro Safra;
Perfuração e recuperação de poços (Sistema de Abastecimento Simplificado);
Construção de cisternas;
Operação caminhão-pipa;
Construção e recuperação de açudes.</t>
  </si>
  <si>
    <t>Perfuração de poços;
Construção de cisternas.</t>
  </si>
  <si>
    <t>Sede do Município: Água tratada pela rede Compesa;
Sítios/Povoados: Perfuração de poços e construção de cisternas.</t>
  </si>
  <si>
    <t>Operação caminhão-pipa.</t>
  </si>
  <si>
    <t>Claudeci Paulino Batista</t>
  </si>
  <si>
    <t>silva.aparecida390@gmail.com</t>
  </si>
  <si>
    <t>Prefeitura Municipal de Angelim</t>
  </si>
  <si>
    <t>Cartazes espalhados nas classe e corredores das escolas.</t>
  </si>
  <si>
    <t xml:space="preserve">Através  de cartazes. </t>
  </si>
  <si>
    <t>Ações com carros pipa e racionamento.</t>
  </si>
  <si>
    <t>Carros pipa.</t>
  </si>
  <si>
    <t>ADRIANA TORRES CAVALCANTE VASCONCELOS</t>
  </si>
  <si>
    <t>adrianatcv@hotmail.com</t>
  </si>
  <si>
    <t>Prefeitura Municipal do Jaboatão dos Guararapes</t>
  </si>
  <si>
    <t>São destinadas as unidades recicladoras localizadas no município</t>
  </si>
  <si>
    <t>lei 960/2013</t>
  </si>
  <si>
    <t>Palestras, atividades externas e parcerias com a secretaria de educação.</t>
  </si>
  <si>
    <t>Existem coletores para materiais recicláveis e lixo orgânico no complexo administrativo da prefeitura, as lâmpadas são de LED, os vasos sanitários são acoplados com descargas de duplo acionamento de água, as torneiras das pias possuem temporizadores de jato de água, além de placas indicativas para uso consciente de papel.</t>
  </si>
  <si>
    <t>Implementação da agenda A3P - agenda ambiental da administração pública, programa continuado de educação ambiental</t>
  </si>
  <si>
    <t>Realização de palestras de sensibilização, indicação de compras e equipamentos ambientalmente sustentáveis</t>
  </si>
  <si>
    <t>carro pipa</t>
  </si>
  <si>
    <t>comitê de bacia hidrográfica COHB Sul - Pernambuco, APA engenho Uchoa, realiza reunião periódicas e ação que visem a promoção e preservação dos recursos hídricos e unidades protegidas dentro do município.</t>
  </si>
  <si>
    <t>Edilene Rodrigues</t>
  </si>
  <si>
    <t>controladoriageralpjg@gmail.com.br</t>
  </si>
  <si>
    <t>Prefeitura Municipal de Paranatama</t>
  </si>
  <si>
    <t xml:space="preserve">É feita a coleta no município, desta é  realizasse uma triagem e enviada para o município vizinho, onde foi realizado um consorcio com a mesma, para ser depositado no aterro sanitário desta cidade. </t>
  </si>
  <si>
    <t>Eram realizados trabalhos em sala de aula na disciplina de Ciências, em parceria com a secretaria de Educação do município.</t>
  </si>
  <si>
    <t>Sementeira</t>
  </si>
  <si>
    <t>Onde a mesma faz a distribuição de mudas para o município.</t>
  </si>
  <si>
    <t>Operação Pipa Municipal.</t>
  </si>
  <si>
    <t>É realizada a manutenção continua de agua potável através de carro pipa exclusivo para o mesmo.</t>
  </si>
  <si>
    <t>Sim é feito através de Decreto.</t>
  </si>
  <si>
    <t>Genildo Teixeira da Silva</t>
  </si>
  <si>
    <t>meioambienteeturismo@paranatama.pe.gov.br</t>
  </si>
  <si>
    <t>Prefeitura Municipal de São Joaquim do Monte</t>
  </si>
  <si>
    <t>Lei Federal 11.445 de 2007</t>
  </si>
  <si>
    <t>Decreto Federal 7.217 de 2010</t>
  </si>
  <si>
    <t>A distribuição de água potável em carro pipa.</t>
  </si>
  <si>
    <t>Mantém contrato com a compesa para abastecimento regular da Rede Municipal de Ensino;
mantém abastecimento complementar através de carro pipa;
e o fornecimento regular de água mineral, garrafões de 20 litros para todos funcionários, professores e alunos de toda rede Municipal.</t>
  </si>
  <si>
    <t>Mantém contrato com a compesa para abastecimento regular das UBS, e hospital local.
mantém abastecimento complementar através de carro pipa;
mantém  fornecimento regular de água mineral, garrafões de 20 litros para profissionais e usuários do SUS.</t>
  </si>
  <si>
    <t>Mantém o abastecimento através de carros pipa.</t>
  </si>
  <si>
    <t>MARIA APARECIDA PONTES</t>
  </si>
  <si>
    <t>apontes30@hotmail.com</t>
  </si>
  <si>
    <t>Prefeitura Municipal de Araripina</t>
  </si>
  <si>
    <t>Lei 2.678 de 13 de agosto de 2013.</t>
  </si>
  <si>
    <t>A Lei do Licenciamento ambiental 2.875 de 26 de Outubro de 2017, a lei 2.470 de 10 de Janeiro de 2008 do CONDEMA(Conselho Municipal de Defesa do Meio Ambiente), a lei 2.846 de 11 de maio de 2017 que cria a Agência Municipal de Meio Ambiente, todas estas contemplam a Educação Ambiental no município inclusive na Lei de criação tem um departamento exclusivo com uma equipe que realiza palestras nas escolas, associações e órgãos governamentais, bem como sociedade civil.</t>
  </si>
  <si>
    <t>A A3P(Agenda Ambiental na Administração Pública) está em fase de implantação. No Plano Socioambiental  da agenda é contemplada todas as ações mencionadas. O Plano Diretor, O código de Postura, a lei 2.470 de 10 de Janeiro de 2008 do CONDEMA(Conselho Municipal de Defesa do Meio Ambiente) todas tem ações voltadas para conservar e proteger o Meio Ambiente.</t>
  </si>
  <si>
    <t>Um Departamento de Educação Ambiental e a Implantação da A3P.</t>
  </si>
  <si>
    <t xml:space="preserve"> A Educação Ambiental no município tem um item na Lei de Criação da Agência que disponibiliza um Departamento exclusivo para esse fim, a agência tem parceria com a  Secretaria de Educação, onde viabiliza palestras nas escolas, bem como nos diversos órgãos do município.
A agência está construindo o Plano Socioambiental da A3P. são essas e outras ações que  contemplam a melhoria continua da qualidade ambiental no município. </t>
  </si>
  <si>
    <t>Abastecimento de água através de poços, onde a água é transportada por carros pipas numa parceria do Exército Brasileiro com o município.</t>
  </si>
  <si>
    <t>Através da COMPESA  e abastecimento com carros pipas na zona urbana e rural.</t>
  </si>
  <si>
    <t>Através da perfuração de poços e abastecimento com carros pipas em parceria com o Exército Brasileiro pelo 72BI MTZ.</t>
  </si>
  <si>
    <t>CONSEMA - Conselho estadual de Meio Ambiente e APA Chapada do Araripe.</t>
  </si>
  <si>
    <t>Glácia Maria de Alencar Pontes</t>
  </si>
  <si>
    <t>glacia.pontes@araripina.pe.gov.br</t>
  </si>
  <si>
    <t>Prefeitura Municipal do Bom Jardim</t>
  </si>
  <si>
    <t>Participa da conferência infanto juvenil do meio ambiente</t>
  </si>
  <si>
    <t>através de palestras sobra o uso racional de água reuso e reciclagem de papel</t>
  </si>
  <si>
    <t xml:space="preserve">Existe uma parceria com o exército (Operação Pipa do Governo Federal)  </t>
  </si>
  <si>
    <t>PAC- Programa de Aceleração do Crescimento</t>
  </si>
  <si>
    <t>Ezequias Soares de Arruda Silva</t>
  </si>
  <si>
    <t>cipmbj2017@gmail.com</t>
  </si>
  <si>
    <t>Prefeitura da Cidade do Recife</t>
  </si>
  <si>
    <t xml:space="preserve">A coleta seletiva operada no Recife utiliza-se de três modalidades: coleta porta a porta, coleta de EcoPonto - PEV´s e coleta nas EcoEstações. A coleta porta-a-porta é realizada regularmente em 53 bairros do Recife, o que representa uma cobertura de 77,35%. A freqüência é de uma vez por semana, mobiliza oito caminhões e coleta uma média mensal de 224 toneladas de materiais recicláveis. Já as coletas de EcoPontos –PEV’s e EcoEstações são pontos de entrega voluntaria disponibilizados para que a população os utilize para descartar seus resíduos recicláveis. Existem 77 unidades de PEV’s e 08 EcoEstações instalados em diversos bairros de onde são recolhidos uma média de 41 toneladas mensais. Todos os materiais recicláveis coletados nas diversas modalidades de coleta são destinados à cinco Núcleos de Triagens da PCR que são operados por Cooperativas de Catadores através de instrumento de Convênio. Formalmente organizados existem aproximadamente 140 catadores vinculados às cooperativas, as quais são acompanhadas e recebem apoio da EMLURB. Essas Cooperativas foram capacitadas, através de empresas contratadas pela Secretaria de Ciência, Tecnologia e Desenvolvimento Econômico, com o objetivo de prepará-los para autogestão. </t>
  </si>
  <si>
    <t>Lei municipal nº 17.072/2005 e Decreto muncipal nº 18.082/1998.</t>
  </si>
  <si>
    <t>Programa “Educar para uma cidade sustentável”: Programa municipal de educação ambiental da cidade do Recife. Uma das diretrizes desseprograma é a formação de educadores ambientais. Dentro de umaperspectiva sistêmica, compreendemos que assim como na natureza,o mundo se estabelece como uma teia de relações. Qualquer sistemaque envolva seres vivos em um determinado espaço, que interagem esão interdependentes, pode ser percebido como um sistema ecológico.
http://www.recife.pe.gov.br/cidadaniaambiental/codigos/programa/oPrograma.php</t>
  </si>
  <si>
    <t>A Agenda Ambiental na Administração Pública (A3P) é um programa do Ministério do Meio Ambiente que visa promover os princípios de sustentabilidade socioambiental nos órgãos governamentais. O modelo de gestão é implementado de forma voluntária, possuindo seis eixos: gestão dos resíduos sólidos, sensibilização e capacitação dos servidores,compras e  licitações sustentáveis, construções sustentáveis, uso racional dos recursos naturais e bens públicos, qualidade de vida no ambiente de trabalho. Em 2010, a Prefeitura da Cidade do Recife assinou o acordo de adesão à agenda, tendo como coordenadora do processo de implantação a Secretaria de Meio Ambiente e Sustentabilidade (SMAS). Entre as medidas adotadas estão a substituição de copos plásticos por copos de vidro, a implantação da coleta seletiva em unidades da prefeitura, a utilização de papéis reciclados e a construção do Econucleo Jaqueira. O espaço de educação ambiental conta com captação de energia solar, reaproveitamento da água de chuva e telhas recicláveis.
http://grupalh.recife/meioambiente/sites/default/files/midia/wysiwyg/arquivos/guia_de_praticas_a3p_da_pcr.pdf</t>
  </si>
  <si>
    <t>COMCLIMA - Fórum permanente de debate sobre mudanças climáticas no Recife</t>
  </si>
  <si>
    <t>Sancionada em abril de 2014, a Política de Sustentabilidade e de Enfrentamento das Mudanças Climáticas do Recife (Lei Nº 18.011/2014) estabelece instrumentos para a implementação, em nível municipal, de ações sustentáveis e de enfrentamento ao fenômeno do aquecimento global.
http://meioambiente.recife.pe.gov.br/mudancas-climaticas</t>
  </si>
  <si>
    <t>Lei Municipal nº 18.208 de 30 de dezembro de 2015.</t>
  </si>
  <si>
    <t>Decreto Municipal nº 31.073 de 26 de dezembro de 2017.</t>
  </si>
  <si>
    <t>“Soluções Naturais para a Água”: O objetivo é conscientizar a população para a importância de se preservar os mananciais e orientar sobre a melhor forma de se ter acesso à água livre de riscos. As iniciativas são promovidas por meios das secretarias municipais de Saúde, Educação e Desenvolvimento Sustentável e Meio Ambiente.</t>
  </si>
  <si>
    <t>“Soluções Naturais para a Água”: Nas unidades de saúde, profissionais do Centro de Vigilância Ambiental e Controle de Zoonoses distribuem unidades de hipoclorito de sódio a 2,5% - substância utilizada para purificar a água para uso e consumo humano, e também na lavagem de frutas e verduras. Nas escolas municipais, os alunos participam de atividades lúdicas, como jogos, pinturas, e são estimulados a preparar trabalhos em alusão à data. Também haverá rodas de conversa, exibição de vídeos e apresentação de teatro de fantoches.</t>
  </si>
  <si>
    <t>Criado pela Lei Municipal n° 15.707/92, o Conselho Municipal de Meio Ambiente (COMAM) também tem a finalidade promover pesquisas e estudos na área de preservação do meio ambiente, sugerir campanhas educativas, prioridades de atuação, bem como, fiscalizar o uso dos recursos repassados a projetos de pesquisa e preservação ambiental e, ainda propor formas de captação e alocução de recursos.</t>
  </si>
  <si>
    <t xml:space="preserve">Ricardo Gomes (Sec. Meio Ambiente); Tiago dos Santos Mendes (Emlurb) e André Correia (SESAN) </t>
  </si>
  <si>
    <t>transparência@recife.pe.gov.br</t>
  </si>
  <si>
    <t>Prefeitura Municipal de Aliança</t>
  </si>
  <si>
    <t>Roseane Maria Alves</t>
  </si>
  <si>
    <t>saramaalianca@gmail.com</t>
  </si>
  <si>
    <t>Prefeitura Municipal de Itapissuma</t>
  </si>
  <si>
    <t xml:space="preserve">
A coleta domiciliar é realizada pelos garis do quadro da própria Prefeitura e a destinação final é no Aterro Controlado de Igarassu. 
Os roteiros são divididos por áreas e atendem as necessidades da população, os garis são sensibilizados para coletar em separado os materiais recicláveis e destinar a Associação de Materiais Recicláveis Padre Servat o  material que esteja apto a ser aproveitado pelos recicladores.
A Associação realiza a coleta diariamente seguindo o roteiro inverso ao da coleta domiciliar da Prefeitura.
</t>
  </si>
  <si>
    <t xml:space="preserve">
Foi implantado em junho/ 2017 o Dia "D" da reciclagem em uma escola municipal.
As demais escolas trabalham a questão da Seletividade em  sala de aula para serem aplicadas também em suas casas.
A Agenda Ambiental na Administração Pública A3P está sendo implantada este ano abordando inclusive a questão da Seletividade dos resíduos.
</t>
  </si>
  <si>
    <t xml:space="preserve">Em 09/10/2017 foi instituído o Programa da Agenda Ambiental na Administração Pública (A3P) através da Lei Municipal 989/2017.
Em março 2018 iniciou a implantação da A3P nos prédios públicos (secretarias e Escolas)
</t>
  </si>
  <si>
    <t>Membro do  Conselho Gestor da APA de Santa Cruz, através da Secretaria Municipal de Meio Ambiente e Desenvolvimento Sustentável.</t>
  </si>
  <si>
    <t xml:space="preserve">05 (Cinco) membros da Secretaria de Meio Ambiente e Desenvolvimento Sustentável foram capacitados em Janeiro / 2018 para serem Agentes Ambientais da APA de Santa Cruz, treinamento realizado pelo CEPAN e custeado pela CPRH.
</t>
  </si>
  <si>
    <t xml:space="preserve">Mutirões de Limpeza no manguezal (Retiradas 120 T no ano de 2017);
Programa Abril Pro Mangue ( 227 pessoas sensibilizadas em abril/2018);
Participação do Conselho Gestor da APA de santa Cruz ( Secretária do Conselho) ;
</t>
  </si>
  <si>
    <t>Luciana Bernardo da Silva</t>
  </si>
  <si>
    <t>luciana.bernardo.silva@gmail.com</t>
  </si>
  <si>
    <t>Prefeitura Municipal de Tuparetama</t>
  </si>
  <si>
    <t>Seminários de Educação do Campo, Conferências, projetos.</t>
  </si>
  <si>
    <t>Programa Água para Todos.</t>
  </si>
  <si>
    <t>José Paulo de Souza</t>
  </si>
  <si>
    <t>agricultura@tuparetama.pe.gov.br</t>
  </si>
  <si>
    <t>Prefeitura Municipal de Frei Miguelinho</t>
  </si>
  <si>
    <t xml:space="preserve">São desenvolvidas atividades referentes ao tema, como palestras, projeto de coleta seletiva, de acordo com a grade curricular de ensino. </t>
  </si>
  <si>
    <t>Sim, a população é abastecida por meio de caminhões pipa, com auxílio do exército.</t>
  </si>
  <si>
    <t>Sim, as escolas são abastecidas por meio de caminhões pipa.</t>
  </si>
  <si>
    <t>Sim, abastecimento dos pontos voltados à atenção básica e saúde, por meio de carros pipa.</t>
  </si>
  <si>
    <t>Sim. A população é abastecida por carros pipa nos períodos de estiagem.</t>
  </si>
  <si>
    <t>Júnior Cesar de Moura</t>
  </si>
  <si>
    <t>jrcesarmoura123@gmail.com</t>
  </si>
  <si>
    <t>Prefeitura Municipal de Moreilândia</t>
  </si>
  <si>
    <t>Adota-se no período de estiagem a distribuição d'água através de carros pipa.</t>
  </si>
  <si>
    <t>Foram construídas em todas as escolas da zona rural cisternas de 5.000 mil litros, para o uso comum dos alunos da rede Municipal.</t>
  </si>
  <si>
    <t>Apenas a distribuição d'água através de caminhões pipa.</t>
  </si>
  <si>
    <t>WALTER ALENCAR JUNIOR</t>
  </si>
  <si>
    <t>walteralencarjunior@gmail.com</t>
  </si>
  <si>
    <t>Prefeitura Municipal de Tacaimbó</t>
  </si>
  <si>
    <t>temos o programa de coleta de óleo domestico e o programa "papa pilha" que consiste em pontos de coletas de pilhas na rede municipal de escolas.</t>
  </si>
  <si>
    <t xml:space="preserve">psa ipojuca </t>
  </si>
  <si>
    <t>consiste na coleta e tratamento de esgoto sanitário domiciliar.</t>
  </si>
  <si>
    <t>programa de carro pipa que fornece água para população da zona rural .</t>
  </si>
  <si>
    <t>existe o fornecimento por meio de carro pipa de água tratada através do caminhão da prefeitura.</t>
  </si>
  <si>
    <t>a prefeitura participa do COBH-IPOJUCA, e do Parque estadual pedra do cachorro</t>
  </si>
  <si>
    <t xml:space="preserve">Nadilson Nunes </t>
  </si>
  <si>
    <t>nadilson.nunes@gmail.com</t>
  </si>
  <si>
    <t>Prefeitura Municipal de Ingazeira</t>
  </si>
  <si>
    <t>realizamos projetos ambientais todos os anos.</t>
  </si>
  <si>
    <t>as escolas municipais term cisternas para receber águas .</t>
  </si>
  <si>
    <t>MIGUEL MELO DOS SANTOS</t>
  </si>
  <si>
    <t>miguelmmsantos@hotmail.com</t>
  </si>
  <si>
    <t>Prefeitura Municipal de Parnamirim</t>
  </si>
  <si>
    <t>910/2015</t>
  </si>
  <si>
    <t>Como projeto pedagógico, através de aulas educativas e outras modalidades abordadas na grade curricular.</t>
  </si>
  <si>
    <t>Com realização de palestras para sensibilização quanto ao uso e desperdício de água, o reuso reciclagem de materiais.</t>
  </si>
  <si>
    <t>PROGRAMA INTERMUNICIPAL DE RESÍDUOS SÓLIDOS - PIRS</t>
  </si>
  <si>
    <t>ENCONTRO DE CONSELHOS MUNICIPAIS DO MEIO AMBIENTE PARA CONSTRUÇÃO DO PLANO DE EDUCAÇÃO AMBIENTAL NO ESTADO DE PERNAMBUCO, JUNTO COM A SEMAS - SECRETARIA DE MEIO AMBIENTE E SUSTENTABILIDADE.</t>
  </si>
  <si>
    <t>Com operação carro pipa, programa do governo federal e ações do município.</t>
  </si>
  <si>
    <t>DO CONSELHO DA BACIA DO CHAPÉU E DA BACIA DO ENTREMONTES</t>
  </si>
  <si>
    <t>MARIANO MODESTO FERRAZ NETO</t>
  </si>
  <si>
    <t>mariano_modesto@hotmail.com</t>
  </si>
  <si>
    <t>Prefeitura Municipal de Ilha de Itamaracá</t>
  </si>
  <si>
    <t xml:space="preserve">PROJETO EDUCAÇÃO PATRIMONIAL EM PARCERIA COM A UFRPE, ENVOLVENDO AS ESCOLAS DO CAMPO E TODOS OS PROFESSORES, CONSTRUINDO DOSSIÊ PARTICIPATIVO TORNANDO OS CURRAIS COMO PATRIMÔNIO MATERIAL. </t>
  </si>
  <si>
    <t>EDUCAÇÃO AMBIENTAL, MONITORAMENTO AMBIENTAL, FISCALIZAÇÃO.</t>
  </si>
  <si>
    <t xml:space="preserve">A SECRETARIA DE MEIO AMBIENTE EM CONJUNTO COM A SECRETARIA DE EDUCAÇÃO REALIZA MECANISMOS PARA O DESENVOLVIMENTO EDUCACIONAL VOLTADO PARA UM AMBIENTE ECOLOGICAMENTE DESENVOLVIDO E SUSTENTÁVEL. 
</t>
  </si>
  <si>
    <t>EM ALGUNS CASOS DO MUNICÍPIO, SE UTILIZA CARRO PIPA.</t>
  </si>
  <si>
    <t>CLOVIS BARRETO</t>
  </si>
  <si>
    <t>meioambiente@ilhadeitamaraca.pe.gov.br</t>
  </si>
  <si>
    <t>Prefeitura Municipal de Pombos</t>
  </si>
  <si>
    <t>Programas do MDA/Exercito Brasileiro para abastecimento d'água do pessoal da Zona Rural. Uma vez que a área urbana é gerenciada pela COMPESA.</t>
  </si>
  <si>
    <t>Armazenamento/Abastecimento via cisternas.</t>
  </si>
  <si>
    <t xml:space="preserve">THAYNA CRISTINE EUNICE DA SILVA </t>
  </si>
  <si>
    <t>thaynacristine01@outlook.com</t>
  </si>
  <si>
    <t>Prefeitura Municipal de Altinho</t>
  </si>
  <si>
    <t>Para á Associação dos Catadores.</t>
  </si>
  <si>
    <t>Lixeiras de coleta seletiva.</t>
  </si>
  <si>
    <t>Cisterna Calsadão;
Carro Pipa</t>
  </si>
  <si>
    <t>Carro Pipa</t>
  </si>
  <si>
    <t>Nilton Cavalcante da silva.</t>
  </si>
  <si>
    <t>paula_carolinacosme@hotmail.com</t>
  </si>
  <si>
    <t>Prefeitura Municipal de Primavera</t>
  </si>
  <si>
    <t>Ações como: plantando sementes;
ensino de coleta seletiva.</t>
  </si>
  <si>
    <t>Placas são coladas em todos os órgãos de uso único de copa, jogar lixo na lixeira, verificar se a torneira foi fechada ao usar o sanitário, apagar as luzes ai sair da sala, etc.</t>
  </si>
  <si>
    <t>Movimentos que mobilizam a sociedade como um todo para realização de conscientização ambiental.</t>
  </si>
  <si>
    <t>São movimentos realizados com a população estudantil, moradores e trabalhadores da cidade que fazem um tipo de "campanha" para mobilização popular para olharmos mais para o meio ambiente.</t>
  </si>
  <si>
    <t>Racionamento, com rodízio de água potável.</t>
  </si>
  <si>
    <t>Armazenamento de água e uso consciente.</t>
  </si>
  <si>
    <t xml:space="preserve">comitê da bacia hidrográfica do rio Ipojuca. (COBH)
</t>
  </si>
  <si>
    <t>JOSÉ MARCOS DA SILVA</t>
  </si>
  <si>
    <t>josemarcospmp@hotmail.com</t>
  </si>
  <si>
    <t>Prefeitura Municipal de Lagoa dos Gatos</t>
  </si>
  <si>
    <t>Programa Educação e Meio Ambiente</t>
  </si>
  <si>
    <t>JOSÉ CARLOS CÉSAR PEREIRA SILVA</t>
  </si>
  <si>
    <t>x_cesar@hotmail.com</t>
  </si>
  <si>
    <t>Prefeitura Municipal de Lagoa de Itaenga</t>
  </si>
  <si>
    <t>Destinação para o lixão municipal, onde é feita a separação dos resíduos.</t>
  </si>
  <si>
    <t>Utilizamos de palestras, e distribuição de mudas de Pau-Brasil, para que os alunos possam eles mesmo, plantar sua árvore</t>
  </si>
  <si>
    <t xml:space="preserve">Através de divulgação. </t>
  </si>
  <si>
    <t xml:space="preserve">Distribuição de Mudas </t>
  </si>
  <si>
    <t>Distribuição de Mudas para serem plantadas através de programas escolares.</t>
  </si>
  <si>
    <t>Através de Poços artesianos.</t>
  </si>
  <si>
    <t>Através de Poços artesianos e do tratamento da sua água.</t>
  </si>
  <si>
    <t>Genival José da Silva</t>
  </si>
  <si>
    <t>vitor.scholes@hotmail.com</t>
  </si>
  <si>
    <t>Prefeitura Municipal de Quixaba</t>
  </si>
  <si>
    <t>SEGURO SAFRA
PERFURAÇÃO DE POÇOS ARTESIANOS
ABASTECIMENTO ATRAVÉS DE CARRO PIPA</t>
  </si>
  <si>
    <t>PERFURAÇÃO DE POÇOS ARTESIANOS
ABASTECIMENTO ATRAVÉS DE CARRO PIPA
PROJETOS DE SUSTENTABILIDADE E CONSCIENTIZAÇÃO DO USO DA ÁGUA PARA SEREM IMPLEMENTADOS COM A REDE MUNICIPAL DE ENSINO.</t>
  </si>
  <si>
    <t>ABASTECIMENTO ATRAVÉS DE CARRO PIPA</t>
  </si>
  <si>
    <t xml:space="preserve">PERFURAÇÃO E INSTALAÇÃO DE POÇOS ARTESIANOS 
ABASTECIMENTO ATRAVÉS DE CARRO PIPA
INSTALAÇÃOS DE DESSALINIZADORES </t>
  </si>
  <si>
    <t>JOSÉ PEREIRA DE ANDRADE</t>
  </si>
  <si>
    <t>jpa.josepereira@bol.com.br</t>
  </si>
  <si>
    <t>Prefeitura Municipal de Inajá</t>
  </si>
  <si>
    <t>No Município da Cidade de Inajá -PE está sendo parcialmente realizado através de catadores autônomos no processo de coleta de materiais como alumínio , papelão e vidros fazendo o separamento do lixo no município, Também se faz necessário o Programa de Coleta Seletiva para separação do lixo recolhido, onde se destaca a importância de destinar o lixo de maneira seletiva para dar continuidade a uma vida estável.</t>
  </si>
  <si>
    <t>No Município da cidade de Inajá em PE a educação sócio ambiental se trabalha com a ação educativa diariamente pela qual os alunos das escolas municipais recebe o conhecimento de forma consciente de sua realidade , do tipo de relações que os homens estabelecem entre si e com a natureza, dos problemas derivados de ditas relações e suas causas que dificultam o processo de recolhimento. Trabalhamos educando com a comunidade, valores e consciência que promovem um comportamento dirigido a transformação em seus aspectos naturais como sociais.</t>
  </si>
  <si>
    <t>No Município de Inajá  PE se faz o uso da educação ambiental como um processo de reconhecimento de valores  e conceitos sociais, objetivando o desenvolvimento das habilidades e modificando as atitudes em relação ao meio que o ser humano se encontra inserido entendendo as inter-relações entre os seres humanos, suas culturas . A educação ambiental também está relacionada para a melhora da qualidade de vida.</t>
  </si>
  <si>
    <t>No Município de Inajá -PE  trabalhamos a ação de processo com a finalidade de buscar despertar a preocupação individual da sociedade para a questão ambiental.</t>
  </si>
  <si>
    <t>No Município de Inajá em PE e tratado o processo em que a população trabalha em busca de garantir o acesso à informação em fácil  linguagem se adequando , contribuindo  assim para o desenvolvimento de uma consciência estimulando o enfrentamento das questões ambientais e sociais. Desenvolvendo-se num contexto de complexidade, procurando trabalhar não apenas a mudança cultural, mas também a transformação social ética e política.</t>
  </si>
  <si>
    <t>O município de Inajá PE trabalha na conclusão do plano local de saneamento</t>
  </si>
  <si>
    <t>O município de Inajá - PE propõe ações entre os diversos usuários, visando à cooperação mútua do município em situações de emergência, coletiva ou individual, na escassez de água; propor ações coletivas, para os diversos tipos de usuários, quanto ao uso racional da água</t>
  </si>
  <si>
    <t>No Município de Inajá no município de  PE procura adotar medidas de ações de em momentos de crise que deverá de imediato fazer duas coisas  além de decretar oficialmente o racionamento de água : apresentando medidas sócio educativas para o racionamento e escalas de abastecimentos alternativos dentro do município mantendo sempre um entendimento e conhecimento com as prefeituras diretamente envolvidas com a crise.</t>
  </si>
  <si>
    <t xml:space="preserve">No Município de Inajá do estado de PE adotamos o racionamento de água com auxílio de abastecimento de carro pipa autonomos circunvizinhos.
</t>
  </si>
  <si>
    <t>JUCIELMA PATRICIA CARVALHO DA SILVA</t>
  </si>
  <si>
    <t>contato@liderpe.com.br</t>
  </si>
  <si>
    <t>Prefeitura Municipal de Paulista</t>
  </si>
  <si>
    <t xml:space="preserve">O Plano de Trabalho para realização da coleta nos ecopontos acontecerá da seguinte forma: Nas terças o caminhão passará nos 31 ecopontos coletando somente os containers específicos para o acondicionamento de Metal, de forma a preencher a carga e destinar de forma separado para a Unidade de catador, nas quarta-feiras a coleta se restringirá a coleta dos vidros, nas quintas, plásticos e sextas de papel/papelão. </t>
  </si>
  <si>
    <t>Não existe uma Lei, pois o Plano de Resíduos da Construação Civil está inserido na proposta de ação e atividades da empresa responsável pelo manejo dos resíduos Sólidos no Município, ou seja, previsto no edital e contrato da Parceria Público Privada estabelecida entre a Prefeitura e a I9 Paulista</t>
  </si>
  <si>
    <t>Existe a sala de Educação Ambiental construída na área remediada do antigo lixão da Mirueira, pela concessionária e esta é utilizada para palestras de Educação 
Ambiental para estudantes da rede pública de ensino e demais interessados.</t>
  </si>
  <si>
    <t>A SEMA está sempre procurando realizar atividades em conjunto com outros órgãos e instituições. Entre os eventos realizados nos últimos anos, pode-se citar a Semana do Meio Ambiente que foram feitas com as parcerias de órgãos públicos municipais,instituições públicas e privadas, organizações não governamentais. A SEMA já desenvolveu atividades em conjunto com a Secretaria Municipal de Educação, Secretaria Municipal de Saúde, Secretaria Executiva de Serviços Públicos, Secretaria de Imprensa, Câmara dos Vereadores o Paulista, ONG EcoAssociados, Organização municipal de pescadores e marisqueiras, Espaço Ciências, CPRH, ESEC-Caetés,CEFOMPE, Lógica Ambiental, Paulista Shopping North Way, UFRPE, Faculdade Joaquim Nabuco, Núcleo de Educação Ambiental da COMPESA, Cooperativa de catadores- COORJOPA, Ministério Público Estadual, Coletivo Força Tururu, Empresa Lógica Ambiental, Escola Aquarela, Clube de Lazer Sítio do Pica Pau, IPA, SESI Paulista, SENAC Paulista, OAB Paulista, Empresa ASA, Movimento Negro e de religiões de matrizes africanas, Biotech, Pisani, I9 Paulista, Sandene Paulista.</t>
  </si>
  <si>
    <t>Equipe de Agentes Educadores</t>
  </si>
  <si>
    <t xml:space="preserve">Além do trabalho educativo realizado na sala de Educação Ambiental, há uma equipe de cinco agentes Educadores, que trabalham nas comunidades realizando panfletagem e trabalho educativo nos pontos críticos de lixo espalhados na cidade. </t>
  </si>
  <si>
    <t>-</t>
  </si>
  <si>
    <t>Rodízio de abastecimento de água por dia.</t>
  </si>
  <si>
    <t>Carro pipa e poço artesiano.</t>
  </si>
  <si>
    <t>O abastecimento é realizado a partir de água encanada. Em caso de falta, é solicitado através da COMPESA ou abastecimento por carro-pipa.</t>
  </si>
  <si>
    <t>A Prefeitura participa do Conselho Municipal de Meio Ambiente em Paulista e Conselho Municipal PGI - Orla também em Paulista. Além desses, que são municipais, a Prefeitura, por meio da Secretaria Executiva de Meio Ambiente, participa do Conselho Gestor da Reserva Ecológica de Caetés (Esec-Caetés) e do Conselho Gestor da APA Aldeia Beberibe, ambos coordenados pela CPRH. O Secretário Executivo de Meio Ambiente participa como conselheiro da ANAMMA - Associação Nacional dos Órgãos Municipais de Meio Ambiente e do CONSEMA - Conselho Estadual de Meio Ambiente</t>
  </si>
  <si>
    <t>FERNANDO PORTILHO</t>
  </si>
  <si>
    <t>FERNANDO.PORTILHO@PAULISTA.PE.GOV.BR</t>
  </si>
  <si>
    <t>Prefeitura Municipal de Vertente do Lério</t>
  </si>
  <si>
    <t>Operação carro pipa.</t>
  </si>
  <si>
    <t>Maricleide sales da Silva</t>
  </si>
  <si>
    <t>infraestrutura@vertentedolerio.pe.gov.br</t>
  </si>
  <si>
    <t>Prefeitura Municipal de Xexéu</t>
  </si>
  <si>
    <t>Os catadores cadastrados fazem a separação para a venda dos itens que servem para reciclagem, enquanto os lixos vão para o lixão, onde é adicionado terra e é revirado a cada quinze dias. Também está sendo colocado em prática o PIRS (Plano de Resíduos Sólidos).</t>
  </si>
  <si>
    <t>262/14</t>
  </si>
  <si>
    <t>São feitas palestras nas escolas, abordando diversos assuntos a respeito da educação ambiental, mais precisamente, a respeito da arborização e a grande importância e os grandes benefícios da árvore.</t>
  </si>
  <si>
    <t>Sempre é abordado o uso consciente da água, bem como o uso racional da energia elétrica.</t>
  </si>
  <si>
    <t>Programa S.O.S Manaciais</t>
  </si>
  <si>
    <t>Sempre a cada 30(trinta) dias, o município se reúne com a ANAMMA para tratar de melhorias ambientais nos municípios do Estado.</t>
  </si>
  <si>
    <t>JOSÉ VALTER DA SILVA</t>
  </si>
  <si>
    <t>sec.meioambientexexeu@hotmail.com</t>
  </si>
  <si>
    <t>Prefeitura Municipal de João Alfredo</t>
  </si>
  <si>
    <t>Severino Lúcio Barbosa</t>
  </si>
  <si>
    <t>prefeitura@joaoalfredo.pe.gov.br</t>
  </si>
  <si>
    <t>Prefeitura Municipal de Correntes</t>
  </si>
  <si>
    <t xml:space="preserve">Aterro sanitário de Iati-PE </t>
  </si>
  <si>
    <t xml:space="preserve">Projeto Educativo </t>
  </si>
  <si>
    <t xml:space="preserve">O MUNICÍPIO ADOTA O PLANO INTERMUNICIPAL DE RESÍDIOS SÓLIDOS DO ESTADO DE PERNAMBUCO </t>
  </si>
  <si>
    <t>ABASTECIMENTO POR CAMINHÃO PIPA</t>
  </si>
  <si>
    <t xml:space="preserve">ITANAR JOSÉ GOMES </t>
  </si>
  <si>
    <t>itanargomes@gmail.com</t>
  </si>
  <si>
    <t>Prefeitura Municipal de Ferreiros</t>
  </si>
  <si>
    <t>É FEITA A COLETA NA CIDADE E TRANSPORTADO ATRAVÉS DE VEÍCULO PRÓPRIO DO MUNICÍPIO, ONDE É DESTINADO AO TERRENO LOCALIZADO NA FAZENDA JUREMA, NA CIDADE DE ITAMBÉ/PE, PARA DEPÓSITO DE RESÍDUOS SÓLIDOS.</t>
  </si>
  <si>
    <t>QUE SEJA FEITA RECICLAGEM DE MATERIAL E O REAPROVEITAMENTO E RACIONAMENTO DE ÁGUA.</t>
  </si>
  <si>
    <t>SERÁ REALIZADA A COMPRA DE ÁGUA NA REGIÃO.</t>
  </si>
  <si>
    <t>Wagner Rosendo da Costa</t>
  </si>
  <si>
    <t>wagnerrosendo@hotmail.com</t>
  </si>
  <si>
    <t>Prefeitura Municipal de Caruaru</t>
  </si>
  <si>
    <t>LEi 5.244/2012</t>
  </si>
  <si>
    <t xml:space="preserve">Foi instituído em junho de 2017 o projeto "Amigos do Meio Ambiente" em 10 escolas pólo, municipais. O projeto é desenvolvido por meio de um convênio com a UFPE e visa além de realizar educação ambiental, mudar a realidade do ambiente escolar por meio da utilização de materiais recicláveis.
</t>
  </si>
  <si>
    <t>Compras de produtos com selo PROCEL.</t>
  </si>
  <si>
    <t>1- SOS RIO IPOJUCA 2- CONSEMA</t>
  </si>
  <si>
    <t xml:space="preserve">O SOS Ipojuca, visa a revitalização do Rio Ipojuca que é considerado o segundo mais poluído do Brasil. O CONSEMA é o Conselho Municipal do Meio Ambiente, onde são discutidas as principais  políticas ligadas à preservação ambiental do Município de Caruaru.
</t>
  </si>
  <si>
    <t xml:space="preserve">Operação Carro-Pipa de responsabilidade da Secretaria de Sustentabilidade e Desenvolvimento Rural do Município. Operação Pipa de responsabilidade do Exército Brasileiro (7º GAC – Grupamento Artilharia de Combate, Regimento Olinda – PE) e da Coordeção de Defesa Civil Municipal.
</t>
  </si>
  <si>
    <t>Comitê de Bacia Hidrográfica do Rio Ipojuca: As finalidades do COBH/Ipojuca são: adotar a bacia hidrográfica como unidade físico-territorial de planejamento e gerenciamento, propor estudos, programas de obras e serviços de interesse coletivo, definindo prioridades e medidas preventivas de riscos ambientais sociais e financeiros, com vistas a sua integração ao Plano Estadual para a bacia; definir instrumental de ação que assegure gestão participativa e descentralizada dos recursos hídricos, buscando sintonia entre quantidade e qualidade na respectiva área de ação, buscando sempre a compatibilização entre gestão dos recursos hídricos/ desenvolvimento regional e conservação, preservação e proteção do meio ambiente; participar de ações preventivas, e de defesa, contra acidentes hidrológicos que causem riscos à segurança e saúde pública da população da bacia, assegurando a proteção dos recursos hídricos contra obras e intervenções que venham comprometer o seu uso múltiplo no presente e no futuro; e estimular o desenvolvimento através do processo educativo e tecnológico com vistas à conservação dos recursos hídricos em sua área de abrangência, propondo alternativas de desenvolvimento sustentável da bacia.</t>
  </si>
  <si>
    <t>Maria Layane Rodrigues dos Santos</t>
  </si>
  <si>
    <t>marialayanerds@gmail.com</t>
  </si>
  <si>
    <t>Prefeitura Municipal de Carnaíba</t>
  </si>
  <si>
    <t>Trabalha com a questão do uso consciente da água, palestras sobre preservação do Meio Ambiente.
Palestras sobre separação e destinação de resíduos sólidos. 
Todos os anos é realizada a Semana do Meio Ambiente com oficinas, palestras e seminários.</t>
  </si>
  <si>
    <t>Apoio a produção do mel.
Preservação do Bioma caatinga, através de duas áreas que estão em andamento para se tornarem áreas de preservação.
Produção e distribuição de mudas de plantas nativas.</t>
  </si>
  <si>
    <t>Projeto em andamento da coleta seletiva, mapeamento dos pontos turísticos para turismo ecológico. Estação de tratamento de esgoto com recursos próprios.</t>
  </si>
  <si>
    <t>A prefeitura vem desenvolvendo um trabalho através de campanhas educativas com a população para a coleta seletiva e organização dos catadores.
Estamos realizando o diagnóstico rápido participativo ambiental, com o intuito de preservar os pontos turísticos ecológicos do município.
A estação de tratamento de esgoto preserva o meio ambiente, principalmente o Rio Pajeú.</t>
  </si>
  <si>
    <t>Carros pipas com distribuição de água para as casas da zona rural.</t>
  </si>
  <si>
    <t>Abastecimento de escolas da zona rural com água potável em carros pipas e carroceiros.</t>
  </si>
  <si>
    <t>Inspeção de veículos transportadores de água potável.
Capacitação, orientação e medidas de controle.
Cadastramento e monitoramento de abastecimento de água potável, por meio do programa VIGIÁGUA.</t>
  </si>
  <si>
    <t>Parceria com o Exército, IPA e carros pipas da prefeitura.</t>
  </si>
  <si>
    <t>Comissão Integrada dos Municípios do Alto Pajeú - Ministério Público de Afogados da Ingazeira - TCA - Termo de Conduta Ambiental.
Criação e efetivação dos Conselhos Municipais de Meio Ambiente.</t>
  </si>
  <si>
    <t>Maria Edna de Andrade</t>
  </si>
  <si>
    <t>mariaednaandradeedna@yahoo.com.br</t>
  </si>
  <si>
    <t>Prefeitura Municipal de Petrolina</t>
  </si>
  <si>
    <t xml:space="preserve">PROGRAMA DE EDUCAÇÃO AMBIENTAL EDUCAÇÃO CIDADÃ:
Este programa de Educação Ambiental - EA surge a partir da necessidade de se
instituir na Secretaria Municipal de Educação - SEDU do Município de Petrolina, uma
política de EA que contemple as demandas socioambientais na implantação de
programas e projetos relacionados ao gerenciamento dos resíduos e dos recursos
naturais locais.
A  intenção deste programa é contribuir na formação de atores sociais
engajados, capazes de interferir positivamente no processo de transformação da
sociedade em que vive. Isso implica construir e difundir uma cultura baseada no eco
desenvolvimento, a partir de uma aproximação das culturas institucionais de
universidades, da escola e de instituições de educação não-formal e, assim, potencializar
processos formativos fundamentados na concepção de práxis e nos ideais que
compreendem o ser humano como totalidade histórica, dinâmica e complexa, como ser
que interage com o meio em que vive influenciando sua estrutura e relações
estabelecidas nos novos modos de convivência mediados pelas novas tecnologias da
informação e comunicação.
</t>
  </si>
  <si>
    <t>Orla nossa</t>
  </si>
  <si>
    <t>Revitalizar o rio São Francisco.</t>
  </si>
  <si>
    <t>MOISÉS BATISTA DOS SANTOS</t>
  </si>
  <si>
    <t>moises.analista.controladoria@gmail.com</t>
  </si>
  <si>
    <t>Prefeitura Municipal da Gameleira</t>
  </si>
  <si>
    <t xml:space="preserve">TODOS RESÍDUOS SÓLIDOS SÃO ENVIADOS PARA
ATERROS SANITÁRIOS. </t>
  </si>
  <si>
    <t xml:space="preserve">O NOSSO HOSPITAL TEM CISTERNA E BOMBAS DE ÁGUA PARA CASO DE EMERGÊNCIA.  </t>
  </si>
  <si>
    <t>EDVALDO RIBEIRO PIMENTEL JUNIOR</t>
  </si>
  <si>
    <t>rrafaeljsilva@gmail.com</t>
  </si>
  <si>
    <t>Prefeitura Municipal de Surubim</t>
  </si>
  <si>
    <t xml:space="preserve">A coleta seletiva é realizada nas principais ruas da cidade, onde engloba o comercio local, tendo parceria com o CDL na divulgação. O destino final desse material é entregue a pastoral da família em sua totalidade, onde é realizada a venda e o resultado é revertido em beneficio a famílias carentes da nossa cidade. </t>
  </si>
  <si>
    <t xml:space="preserve">Através de palestra educativas na rede escolar municipal. </t>
  </si>
  <si>
    <t xml:space="preserve">Através de palestras sobre o meio ambiente na rede municipal de ensino. </t>
  </si>
  <si>
    <t xml:space="preserve"> Conselho Estadual de Meio Ambiente - (CONSEMA/PE) </t>
  </si>
  <si>
    <t xml:space="preserve">Através de fóruns, reuniões e palestras realizadas pelo conselho estadual. </t>
  </si>
  <si>
    <t xml:space="preserve">Através de do fornecimento de água em caminhões pipa. </t>
  </si>
  <si>
    <t xml:space="preserve">Participação em reuniões, fóruns e palestras. </t>
  </si>
  <si>
    <t>Carlos Mauricio Guerra Leal</t>
  </si>
  <si>
    <t>secretariadeobrassurubim@gmail.com</t>
  </si>
  <si>
    <t>Prefeitura Municipal de Toritama</t>
  </si>
  <si>
    <t>O programa adotado na rede municipal é o PLANTIO DE MUDAS NATIVAS DO ESTADO DE PERNAMBUCO. Esse programa consiste em trabalhar com os alunos o senso de conscientização e preservação ambiental, através de um ciclo de palestras com atividade prática, onde o corpo discente realiza o plantio das mudas de árvores, como também realizam a manutenção dessas mudas.</t>
  </si>
  <si>
    <t>O Fechamento do Lixão, com destinação dos resíduos sólidos para Aterro Sanitário licenciado.</t>
  </si>
  <si>
    <t>O Fechamento do Lixão e o estímulo para que os catadores organizem em forma de associação para trabalharem com a coleta seletiva.</t>
  </si>
  <si>
    <t>Distribuição de água através de caminhões-pipa pela Prefeitura e pelo Exército.</t>
  </si>
  <si>
    <t>As Escolas Municipais possuem cisternas para armazenagem de água e no período de estiagem são abastecidas através de caminhões-pipas.</t>
  </si>
  <si>
    <t>Abastecimento de água potável através de caminhão-pipa.</t>
  </si>
  <si>
    <t>O município participa do COHB- COMITÊ DA BACIA HIDROGRÁFICA DO RIO CAPIBARIBE.</t>
  </si>
  <si>
    <t>ANTÔNIO MAZINHO MARTINS PEREIRA</t>
  </si>
  <si>
    <t>secretaria.agricultura.toritama@hotmail.com</t>
  </si>
  <si>
    <t>Prefeitura Municipal de Amaraji</t>
  </si>
  <si>
    <t xml:space="preserve">COLETADO NO MUNICÍPIO E TRANSPORTADO DIARIAMENTE PARA O ATERRO SANITÁRIO NO MUNICÍPIO DE ESCADA/PE (PIRS) PLANO INTERMUNICIPAL DE RESÍDUOS SÓLIDOS) </t>
  </si>
  <si>
    <t>AÇÕES COMO:
PALESTRAS
CAPACITAÇÕES
RECUPERAÇÕES DE NASCENTES
PROGRAMA RECICLA (COLETA SELETIVA)</t>
  </si>
  <si>
    <t>COMITÊ DA BACIA HIDROGRÁFICA DO RIO SIRIANHÉM</t>
  </si>
  <si>
    <t>OSMAR SILVA FABRÍCIO</t>
  </si>
  <si>
    <t>osmarfabricio@bol.com.br</t>
  </si>
  <si>
    <t>Prefeitura Municipal de Camaragibe</t>
  </si>
  <si>
    <t>A destinação é  realizada num aterro controlado que será encerrado em Maio/2018. Passando a ser destinado em aterro sanitário.</t>
  </si>
  <si>
    <t>Limpeza de canais, melhoramento na encostas, drenagens em rios e limpeza em barreiras em torno das áreas de riscos no municipio.</t>
  </si>
  <si>
    <t xml:space="preserve">Limpeza e armazenamento de água potável em cisternas nos próprios públicos do municipio. </t>
  </si>
  <si>
    <t>Secretários e Conselhos.</t>
  </si>
  <si>
    <t>Rosângela Marinho</t>
  </si>
  <si>
    <t>controleinterno@camaragibe.gov.br</t>
  </si>
  <si>
    <t>Prefeitura Municipal de Vitória de Santo Antão</t>
  </si>
  <si>
    <t>Catadores.</t>
  </si>
  <si>
    <t>Projeto Papa-pilhas e Baterias.</t>
  </si>
  <si>
    <t>Campanha Coleta Seletiva Solidária.</t>
  </si>
  <si>
    <t xml:space="preserve">Comitê Metropolitano Sul- Participação da elaboração e acompanhamento  a execução do plano Diretor de Recursos Hídricos através dos representantes municipais.
</t>
  </si>
  <si>
    <t>Alcides Bonifácio de Lima Júnior</t>
  </si>
  <si>
    <t>amavisa2013@gmail.com</t>
  </si>
  <si>
    <t>Prefeitura Municipal de Venturosa</t>
  </si>
  <si>
    <t>PROJETOS DE PRESERVAÇÃO AMBIENTAL.</t>
  </si>
  <si>
    <t>REUSO OU RECICLAGEM DE MATERIAL ENTRE OUTROS.</t>
  </si>
  <si>
    <t>PLANO INTERMUNICIPAL DE RESÍDUOS SÓLIDOS.</t>
  </si>
  <si>
    <t xml:space="preserve">TRATAR DOS RESÍDUOS SÓLIDOS DO MUNICIPIO </t>
  </si>
  <si>
    <t>747/2015</t>
  </si>
  <si>
    <t>DECRETAR SITUAÇÃO DE EMERGÊNCIA,</t>
  </si>
  <si>
    <t>JAIR BEZERRA DE ALMEIDA</t>
  </si>
  <si>
    <t>jba.jair@hotmail.com</t>
  </si>
  <si>
    <t>Prefeitura Municipal de Jataúba</t>
  </si>
  <si>
    <t>conscientização dos alunos, fazem na pratica coleta seletiva, ver na teoria como funciona e palestras.</t>
  </si>
  <si>
    <t>SAÚDE, EDUCAÇÃO E ASSISTÊNCIA SOCIAL.</t>
  </si>
  <si>
    <t>PALESTRAS, CAPACITAÇÃO DE GRUPOS EM ASSOCIAÇÕES SOBRE OS RESIDUOS SOLIDOS E OS SEUS IMPACTOS.</t>
  </si>
  <si>
    <t>CARROS PIPAS E SÃO TRATADAS COM PASTILHA E CLORO.</t>
  </si>
  <si>
    <t>CARRO PIPAS</t>
  </si>
  <si>
    <t xml:space="preserve">IZAEL MONTEIRO </t>
  </si>
  <si>
    <t>CONTROLADORIAJATAUBA@GMAIL.COM</t>
  </si>
  <si>
    <t>Prefeitura Municipal de Poção</t>
  </si>
  <si>
    <t xml:space="preserve">Após a coleta, os resíduos são transportados até o aterro sanitário do Município de Belo Jardim (mediante convênio firmado), onde recebem o devido tratamento e destinação. </t>
  </si>
  <si>
    <t>Está em fase de construção. (Convênio com a compesa)</t>
  </si>
  <si>
    <t>Yasmim França Vasconcelos</t>
  </si>
  <si>
    <t>yasmim_vasc@hotmail.com</t>
  </si>
  <si>
    <t>Prefeitura Municipal de Vertentes</t>
  </si>
  <si>
    <t>Projetos itinerantes nas 13 escolas da rede municipal.</t>
  </si>
  <si>
    <t>Basicamente na rede escolar municipal.</t>
  </si>
  <si>
    <t>Abastecimento de água por caminhões pipas, perfurações de poços tubulares e limpezas de açudes e barreiros.</t>
  </si>
  <si>
    <t>Abastecimento de água por caminhões pipas e perfurações de poços tubulares.</t>
  </si>
  <si>
    <t>Abastecimento de água por caminhões pipas.</t>
  </si>
  <si>
    <t>Mariane Nascimento dos Anjos</t>
  </si>
  <si>
    <t>mariane.nascimento@hotmail.com</t>
  </si>
  <si>
    <t>Prefeitura Municipal de Abreu e Lima</t>
  </si>
  <si>
    <t>Os resíduos são encaminhados ao CTR- Igarassu</t>
  </si>
  <si>
    <t>realiza palestras e gincanas, entrega de mudas aos alunos da rede municipal, conscientizando sobre a importância do meio ambiente.</t>
  </si>
  <si>
    <t>Procura realizar coleta seletiva, reuso e reciclagem de materiais, beneficiamento de óleo de cozinha.</t>
  </si>
  <si>
    <t>Programa Vale Luz, em parceria com a CELPE, coleta de óleo para transformar em biodiesel.</t>
  </si>
  <si>
    <t>Coleta de óleo para transformar em Biodiesel, com a parceria da COOCORES, programa Vale Luz, com parceria com a CELPE.</t>
  </si>
  <si>
    <t>Lei Municipal nº 750/2010,  752/2010, 440/2001 e a Lei Orgânica do Municipio</t>
  </si>
  <si>
    <t>Capacitação dos funcionários para racionalizar.</t>
  </si>
  <si>
    <t>Capacita funcionários para identificar e racionalizar o uso.</t>
  </si>
  <si>
    <t>Fornecimento utilizando carros pipa.</t>
  </si>
  <si>
    <t>Comité de Bacia da Região metropolitana norte.</t>
  </si>
  <si>
    <t>Marcos José de Lima</t>
  </si>
  <si>
    <t>srmarcoslima@hotmail.com</t>
  </si>
  <si>
    <t>Prefeitura Municipal de Afrânio</t>
  </si>
  <si>
    <t>Operação Pipa;</t>
  </si>
  <si>
    <t>Carros Pipas</t>
  </si>
  <si>
    <t>Conselho Municipal de Desenvolvimento Rural Sustentável - CMDRS;
CHAPADA - Barragens;
Água Doce - Dessalinização de água salgada;
Comitê Deliberativo da Região do São Francisco.</t>
  </si>
  <si>
    <t>Thalles Henrique de Oliveira Ramos Cavalcanti</t>
  </si>
  <si>
    <t>infra.afranio@gmail.com</t>
  </si>
  <si>
    <t>Prefeitura Municipal de Iati</t>
  </si>
  <si>
    <t>Aterro Sanitário</t>
  </si>
  <si>
    <t>12305/10</t>
  </si>
  <si>
    <t>Agenda 21 da Educação</t>
  </si>
  <si>
    <t>Coleta Seletiva em Andamento, Agenda 21.</t>
  </si>
  <si>
    <t>Projeto de reflorestamento e proteção de nascentes</t>
  </si>
  <si>
    <t>Para reflorestamento temos uma sementeira de árvores nativa da região que iniciaremos platando na margem da pista de acesso a Cidade.
Sobre Proteção de nascentes, temos um projeto que iniciaremos em 2019 e já temos um levantamento de aréa.</t>
  </si>
  <si>
    <t>Adultora do Agreste e Dessalinizadores</t>
  </si>
  <si>
    <t>Sistema de dessalinizadores</t>
  </si>
  <si>
    <t>José Barros Sobrinho</t>
  </si>
  <si>
    <t>jnathan75@outlook.com</t>
  </si>
  <si>
    <t>Prefeitura Municipal de Sirinhaém</t>
  </si>
  <si>
    <t>O material é recolhido por catadores de associação regular com o apoio da Prefeitura Municipal de Sirinhaém</t>
  </si>
  <si>
    <t>Palestras e atividades</t>
  </si>
  <si>
    <t>Coleta seletiva</t>
  </si>
  <si>
    <t>Coletiva seletiva das residências e comércio</t>
  </si>
  <si>
    <t>Conselho gestor da APA de Guadalupe
Comitê Gestor da Bacia Hidrográfica do Rio Sirinhaém ( em formação)</t>
  </si>
  <si>
    <t>Secretário de Meio Ambiente Alfredo Ferraz e o Secretário de Infraestrutura Célio Fernandes</t>
  </si>
  <si>
    <t>alfredo.ferraz@hotmail.com</t>
  </si>
  <si>
    <t>Prefeitura Municipal de Lagoa Grande</t>
  </si>
  <si>
    <t>SÃO MINISTRADAS PALESTRAS NA REDE MUNICIPAL DE ENSINO, VOLTADAS PARA O MEIO AMBIENTE E USO RACIONAL DA ÁGUA.</t>
  </si>
  <si>
    <t>CARROS PIPAS, PERFURAÇÃO E MANUTENÇÃO DE POÇOS ARTESIANOS, CONSTRUÇÃO E RECUPERAÇÃO DE BARRAGENS E AÇUDES, RECUPERAÇÃO DE ESTRADAS VICINAIS PARA FÁCIL ACESSO.</t>
  </si>
  <si>
    <t>A PREFEITURA MUNICIPAL UTILIZA CARROS PIPAS PARA ABASTECIMENTO DAS ECOLAS</t>
  </si>
  <si>
    <t>PARTICIPAMOS DO CBHSF, E DO COMITÊ DA BARRAGEM DO AÇUDE SACO. NO ULTIMO CONSELHO FOI PEDIDO A LIMPEZA DO AÇUDE DO SACO II JUNTO A APAC.</t>
  </si>
  <si>
    <t>ROQUE CAGLIARI</t>
  </si>
  <si>
    <t>roquecagliari@hotmail.com</t>
  </si>
  <si>
    <t>Prefeitura Municipal de Sertânia</t>
  </si>
  <si>
    <t>LEI 1.349/08  EMENTA: Dispõe sobre a criação do Fundo Municipal de Habitação de Interesse Social (FMHIS) e LEI 1.320/07  - Plano Diretor do Município de Sertânia</t>
  </si>
  <si>
    <t>Abastecimento com carro pipa e aberturas de bebedouros</t>
  </si>
  <si>
    <t>Na zona rural com carros pipa.
Na zona urbana ações da Compesa</t>
  </si>
  <si>
    <t>Antônio Monteiro de Almeida</t>
  </si>
  <si>
    <t>agricultura@sertania.pe.gov.br</t>
  </si>
  <si>
    <t>Prefeitura Municipal de Rio Formoso</t>
  </si>
  <si>
    <t>ATERRO SANITÁRIO</t>
  </si>
  <si>
    <t>A CRITÉRIO DA GESTÃO ESCOLAR</t>
  </si>
  <si>
    <t>ESTA ABORDAGEM GERALMENTE É FEITA EM REUNIÃO DO CONSELHO MUNICIPAL DE DESENVOLVIMENTO RURAL SUSTENTÁVEL DO RIO FORMOSO (CONDES) E NO PRÓPRIO CONSELHO DE DEFESA DO MEIO AMBIENTE (CONDEMA).</t>
  </si>
  <si>
    <t>CONSELHO MUNICIPAL DE DEFESA DO MEIO AMBIENTE</t>
  </si>
  <si>
    <t>ABORDAGENS AMBIENTAIS NAS REUNIÕES (CONDEMA)</t>
  </si>
  <si>
    <t>CONTENÇÃO DE BARREIRAS.</t>
  </si>
  <si>
    <t>BACIA DO RIO SIRINHAÉM E CONDEMA DO RIO FORMOSO E APA DE GUADALUPE/CPRH - TAMANDARÉ
AÇÕES: - USO RACIONAL DA ÁGUA E SOLO, 
              - MUNITORAMENTO DA EXPANSÃO TERRITORIAL (PARA EVITAR OCUPAÇÃO DESORDENADA)
              - GESTÃO DOS RESÍDUOS SÓLIDOS</t>
  </si>
  <si>
    <t>SEBASTIÃO BARTOLOMEU DE BARROS SOBRINHO NETO</t>
  </si>
  <si>
    <t>sebastianbarros03@bol.com.br</t>
  </si>
  <si>
    <t>Prefeitura Municipal de Bonito</t>
  </si>
  <si>
    <t xml:space="preserve">Possuimos Lei Municipal que institui a Políticas de Educaçao Ambiental, Lei 1054/2015
Possui a disciplina de Educaçao Ambiental como componente curricular nos sextos anos do ensino fundamental 2
Realiza anualmente o Calenddário Ambiental com atividades extraclasse
Realiza junto à Universidade Federal Rural de Pernambuco projetos de educaçao ambiental em escolas do município
Realiza Programa Permanente de Trilhas Ecopedagógicas às Unidades de Conservaçao Municipais
</t>
  </si>
  <si>
    <t xml:space="preserve">Executa de 6 projetos junto à Universidade Federal Rural de Pernambuco, abordando temáticas relativas à produçao agroecológica, alimentaçao saudável e educaçao ambiental. 
Executa projetos junto ao CEPAN para realizaçao de reflorestamento de zonas de preservaçao privadas e zonas das Unidades de Conservaçao do Município.
Recebe diversas demandas de reflorestamento a partir de compensaçoes ambientais de empresas. </t>
  </si>
  <si>
    <t>Caminhoes pipa com rotas e calendários estabelecidos
Priorizaçao de escolas e hospitais
Racionamento de água a partir de horários de fornecimento pré-estabelecidos e comunicados à populaçao</t>
  </si>
  <si>
    <t>Fornecimento prioritário através de caminhoes pipa</t>
  </si>
  <si>
    <t>Comitês de Bacia dos rios Una e Sirinhaém
ANAMMA 
SISEMAS
RENGUC</t>
  </si>
  <si>
    <t>MARCELA PEIXOTO BATISTA</t>
  </si>
  <si>
    <t>secambientebonitope@gmail.com</t>
  </si>
  <si>
    <t>Prefeitura Municipal de Timbaúba</t>
  </si>
  <si>
    <t>A Secretaria de Meio Ambiente realiza periodicamente palestras nas Escolas municipais com vários temas ligados a conservação dos recursos naturais.</t>
  </si>
  <si>
    <t xml:space="preserve">Dando total autonomia para a elaboração de projetos voltados para uso adequado de água, coleta seletiva, reuso, entre outros  que venham a promover de fato o uso racional de recursos naturais 
 </t>
  </si>
  <si>
    <t xml:space="preserve">Programa de Educação Ambiental e Programa adote uma árvore. </t>
  </si>
  <si>
    <t>Comitê da Bacia Hidrográfica do Rio Goiana.</t>
  </si>
  <si>
    <t>José Alberto da Silva Rodrigues</t>
  </si>
  <si>
    <t>belchacal@yahoo.com</t>
  </si>
  <si>
    <t>Prefeitura Municipal de Carpina</t>
  </si>
  <si>
    <t>Betânia Martins da Silva Pedrosa</t>
  </si>
  <si>
    <t>betaniamart@hotmail.com</t>
  </si>
  <si>
    <t>Prefeitura Municipal de Maraial</t>
  </si>
  <si>
    <t>CONVIDAMOS PERIODICAMENTE ESPECIALISTAS E AUTORIDADES NO ASSUNTO PARA PROMOVER PALESTRAS NAS ESCOLAS E EM LOCAIS PÚBLICOS</t>
  </si>
  <si>
    <t>TODAS AS AÇÕES DESENVOLVIDAS NA ATUAL GESTÃO MUNICIPAL SEMPRE CONSIDERA O IMPACTO AMBIENTAL DE NOVOS EMPREENDIMENTOS E IMPLANTAÇÕES DE NOVAS POLÍTICAS PÚBLICAS E TECNOLOGIAS.</t>
  </si>
  <si>
    <t>TEMOS EM PLENO FUNCIONAMENTO O CONSELHO MUNICIPAL DE DESENVOLVIMENTO SUSTENTÁVEL DE MARAIAL - CONDESUM</t>
  </si>
  <si>
    <t>COM SUA DIRETORIA E ATAS DE CONSELHO EM ATUALIZADAS, ESTE CONSELHO REÚNE-SE PERIODICAMENTE SEMPRE TRATANDO DO ASSUNTO GLOBAL CONHECIDO COMO MEIO AMBIENTE. CRIAMOS RENCETEMENTE A SECRETARA MUNICIPAL DE MEIO AMBIENTE</t>
  </si>
  <si>
    <t>PROJETO EXECUTIVO  PRONTO PARA SER ENCAMINHADO PARA A FUNASA EM BRASÍLIA</t>
  </si>
  <si>
    <t>COMITÊ DA BACIA DO RIO UNA</t>
  </si>
  <si>
    <t>GEORGE FALCAO SOUTO</t>
  </si>
  <si>
    <t>maraialprojetos@hotmail.com</t>
  </si>
  <si>
    <t>Prefeitura Municipal do Brejo da Madre de Deus</t>
  </si>
  <si>
    <t xml:space="preserve">No mês de Abril, desde 2000, é realizada anualmente a FEIRA DO VERDE. Nas quinze dias que antecede o evento, os alunos das Escolas da Rede Municipal, Estadual e particular, realizam atividades de educação ambiental, ligadas com o tema do evento daquele ano. No ano de 2018, foi realizada a 18a Feira do Verde, com o tema:  Região Brejeira, um Oasis no meio do Semiárido. Foram realizadas palestras e trabalhos sobre o tema de proteção do remanescente de vegetação nativa, mata atlântica, a flora e a fauna, agroecologia, proteção de nascentes e mata ciliar, etc. </t>
  </si>
  <si>
    <t xml:space="preserve">Abastecimento de água na zona rural em cisternas rurais nucleadas durante a estiagem pela Operação Pipa, do Exército Brasileiro e em prédios públicos (ensino e saúde) pelo município. </t>
  </si>
  <si>
    <t xml:space="preserve">Abastecimento de água na zona rural em cisternas localizadas em 48 escolas de ensino fundamental pelo município, com 1 Carro Pipa, do PAC. </t>
  </si>
  <si>
    <t xml:space="preserve">Abastecimento de água na zona rural em cisternas localizadas em 13 UBS / PFS Postos de Saúde pelo município, com 1 Carro Pipa, do PAC. </t>
  </si>
  <si>
    <t xml:space="preserve">Participa, representando o Conselho Municipal de Defesa do Meio Ambiente, no Comitê de Bacia Hidrográfica do Rio Capibaribe, além do Consórcio Publico Intermunicipal do Agreste Pernambucano e Fronteiras - CONIAPE. </t>
  </si>
  <si>
    <t>Severino Batista de Aguiar Filho</t>
  </si>
  <si>
    <t>agriculturabrejo@gmail.com</t>
  </si>
  <si>
    <t>Prefeitura Municipal de Cedro</t>
  </si>
  <si>
    <t>Ações na capacitação de gestores com participações em oficinas e reuniões sobre educação ambiental.</t>
  </si>
  <si>
    <t>com palestra e oficinas sobre o uso racional da água sobre locais corretos para colocações de lixos.</t>
  </si>
  <si>
    <t>PEAPE, Política de Educação Ambiental de Pernambuco</t>
  </si>
  <si>
    <t>Participando de oficinas e seminários, todos pela educação ambiental.</t>
  </si>
  <si>
    <t>Ações com abastecimento de água através de carro pipa e perfuração de poço profundo.</t>
  </si>
  <si>
    <t xml:space="preserve">plano emergencial no município, com abastecimento de água através de carro pipa e perfuração de poço profundo nas localidades atingidas.   </t>
  </si>
  <si>
    <t>Área de proteção Ambiental, Caatinga.</t>
  </si>
  <si>
    <t>RUBENS TAVARES QUENTAL CRUZ</t>
  </si>
  <si>
    <t>rubenstquental1@gmail.com</t>
  </si>
  <si>
    <t>Prefeitura Municipal de Santa Cruz da Baixa Verde</t>
  </si>
  <si>
    <t>O MUNICIPIO DE STA CRUZ DA BAIXA VERDE REALIZA A COLETA SELETIVA DOS RESIDUOS NO QUE TANGE O LIXO HOSPITALAR, COLETADO ATRAVES DA TERCEIRIZADA STERICYCLE, BEM COMO REALIZA A DESTINAÇÃO DOS DEMAIS RESIDUOS MUNICIPAIS PARA A HERTZ DO BRASIL, USINA DE RECICLAGEM E DESTINAÇÃO ADEQUADA DESTES RESIDUOS SÓLIDOS INSTALADA NO MUNICIPIO DE SERRA TALHADA.</t>
  </si>
  <si>
    <t>AÇÕES DE REALIZAÇÃO DE PALESTRAS E  MOBILIZAÇÕES NO QUE DISCERNE O EIXO DO MEIO AMBIENTE</t>
  </si>
  <si>
    <t>PALESTRAS MINISTRADAS PELA SECRETARIA DE AGRICULTURA E MEIO AMBIENTE, DISTRIBUIÇÃO DE MUDAS NATIVAS, BEM COMO O ESTÍMULO AO BANCO DE SEMENTES AOS AGRICULTORES DO MUINICPIO</t>
  </si>
  <si>
    <t>PALESTRAS MINISTRADAS PELA SECRETARIA DE AGRICULTURA E MEIO AMBIENTE, DISTRIBUIÇÃO DE MUDAS NATIVAS, BEM COMO O ESTÍMULO E INCENTIVO AO ANDAMENTO DO BANCO DE SEMENTES DISTRIBUIDAS GRATUITAMENTE AOS AGRICULTORES DO MUINICIPIO</t>
  </si>
  <si>
    <t>ENCONTRA-SE EM PROCESSO DE LICITAÇÃO PARA CONTRATAÇÃO DE EMPRESA ESPECIALIZADA PARA EXECUTAR O SERVIÇO DE PESQUISA</t>
  </si>
  <si>
    <t>INCENTIVO E APOIO AO PROGRAMA FEDERAL CARROS PIPA</t>
  </si>
  <si>
    <t>EXECUÇÃO DE CLORAÇÃO DA ÁGUA SUPERVISIONADA PELA VIGILANCIA SANITÁRIA MUNICIPAL</t>
  </si>
  <si>
    <t>PARTICIPAÇÃO DAS AÇÕES DO COMITÊ DO TERRITÓRIO DO PAJEU</t>
  </si>
  <si>
    <t>JOAO HENRIQUE SOARES</t>
  </si>
  <si>
    <t>adrianodsmonteiro@hotmail.com</t>
  </si>
  <si>
    <t>Prefeitura Municipal de São José do Egito</t>
  </si>
  <si>
    <t xml:space="preserve">Abastecimento de água, por carro pipa. </t>
  </si>
  <si>
    <t xml:space="preserve">Abastecimento de água por carro pipa. </t>
  </si>
  <si>
    <t>Comitê de bacia e conselho regional.</t>
  </si>
  <si>
    <t>Adriano Dantas de Oliveira Silva</t>
  </si>
  <si>
    <t>adrianodantassje@gmail.com</t>
  </si>
  <si>
    <t>Prefeitura Municipal de Terra Nova</t>
  </si>
  <si>
    <t>A Reciclagem, e feita com seleção do material recolhido e enviado ao galpão para separação prensagem</t>
  </si>
  <si>
    <t>A SEMAS capacitou por meio da Secretaria de Infraestrutura Diretores das escolas.</t>
  </si>
  <si>
    <t>Através da A3P foi estendido a todas órgãos da Administração</t>
  </si>
  <si>
    <t>SISTEMA ESTADUAL DE MEIO AMBIENTE E SUSTENTABILIDADE</t>
  </si>
  <si>
    <t>Por meio de convenio e cooperação técnica, Estado Município, Objetivo apoio de Cooperação  técnica-institucional, na formulação de operacionalização das politicas pública de Meio Ambiente e Sustentabilidade do Municipio.</t>
  </si>
  <si>
    <t>Construção de Barragens, perfuração de poços, Carros Pipas.</t>
  </si>
  <si>
    <t>Construção de cisternas nas escolas .</t>
  </si>
  <si>
    <t>Construção de Reservatório.</t>
  </si>
  <si>
    <t>Membro suplente no Comitê da Bacia   Hidrográfica do Rio São Francisco, representando o setor publico, e da Câmara Consultiva do Sub-Médio São Francisco.</t>
  </si>
  <si>
    <t>Manoel Silvestre de Araujo</t>
  </si>
  <si>
    <t>silvestretn2@gmail.com</t>
  </si>
  <si>
    <t>Prefeitura Municipal de Macaparana</t>
  </si>
  <si>
    <t>Capacitações;
Eventos nas Escolas;
Palestras;
Plantio de mudas em áreas verdes através da secretaria de Meio Ambiente;</t>
  </si>
  <si>
    <t>Campanhas educativas;
Trabalhos nas escolas;</t>
  </si>
  <si>
    <t>Cursos, palestras, caminhada e Sisemas.</t>
  </si>
  <si>
    <t>A secretaria do meio ambiente esta sempre participando e colocando em prática os processos referente a qualidade do meio ambiente.</t>
  </si>
  <si>
    <t>Através da CODECIPE/DIRETORIA MUNICIPAL AGRICULTURA.</t>
  </si>
  <si>
    <t>Na falta d' água as escolas é são abastecidas pelo município com carro pipa.</t>
  </si>
  <si>
    <t>O município recebe o suporte através da adutora do siriji.</t>
  </si>
  <si>
    <t>Barragem do siriji</t>
  </si>
  <si>
    <t>Bacia hidrográfica do rio goiana;
Refúgio de vida silvestre do siriji;
Apa dos mascarenhas ( construção)</t>
  </si>
  <si>
    <t>Vilma da Silva Borba</t>
  </si>
  <si>
    <t>controleinterno@macaparana.pe.gov.br</t>
  </si>
  <si>
    <t>Prefeitura Municipal de Santa Cruz do Capibaribe</t>
  </si>
  <si>
    <t>A prefeitura realiza o trabalho de direcionamento de resíduos sólidos recicláveis para a associação de catadores, através de parcerias com algumas empresas da iniciativa privada.</t>
  </si>
  <si>
    <t>A secretaria de Desenvolvimento Urbano, por meio da gerência de Meio Ambiente, realiza palestras, oficinas e ações educativas em conjunto com os profissionais da rede municipal de educação.</t>
  </si>
  <si>
    <t>Existe o uso racional dos recursos, economia de copos descartáveis, separação do resíduo seco e molhado, além de campanhas permanentes de educação ambiental com foco na sustentabilidade.</t>
  </si>
  <si>
    <t>A prefeitura realiza o projeto Agentes do Desenvolvimento.</t>
  </si>
  <si>
    <t>O Projeto Agentes do Desenvolvimento é uma ação realizada pela prefeitura de Santa Cruz do Capibaribe entre as secretarias de Desenvolvimento Econômico, Desenvolvimento Social e Desenvolvimento Urbano, sendo utilizada como eixo as temáticas eminentes para o Desenvolvimento Sustentável: aspecto social, ambiental e econômico.</t>
  </si>
  <si>
    <t>A prefeitura mantém a operação carro-pipa para levar água às comunidades rurais mais distantes, que não possuem reservatórios, também são perfurados poços artesianos para minimização do impacto da seca.</t>
  </si>
  <si>
    <t>Existem permanentemente campanhas e ações que incentivam o uso racional e consciente dos recursos naturais, fazendo uso apenas do que realmente é necessário, evitando dessa forma o desperdício.</t>
  </si>
  <si>
    <t xml:space="preserve">Santa Cruz do Capibaribe participa do COMITÊ DA BACIA HIDROGRÁFICA DO RIO CAPIBARIBE, órgão hoje formado por 42 municípios. 
Os Comitês de Bacias Hidrográficas fazem parte do Sistema Integrado de Gerenciamento de Recursos Hídricos do Estado de Pernambuco. São órgãos colegiados, consultivos e deliberativos que têm como área de atuação: a totalidade de uma bacia hidrográfica; a totalidade de uma sub-bacia hidrográfica tributária do curso de água principal da bacia e/ou grupo de bacias ou sub-bacias hidrográficas contíguas.
São atribuições destes colegiados, entre outras: participar da elaboração e acompanhar a execução do Plano Diretor de Recursos Hídricos respectivos e quando finalizado aprová-lo; aprovar o enquadramento dos corpos de água em classe de uso preponderante; dirimir conflitos de 1º instância; propor ao Conselho Estadual de Recursos Hídricos – CRH critérios e quantitativos para isenção de outorgas; propor ao CRH valores a serem cobrados pelo uso de recursos hídricos na bacia, na ausência de Agência de Bacias; criar Câmaras Técnicas e Grupos de Trabalho, entre outros.
</t>
  </si>
  <si>
    <t xml:space="preserve">Murilo Henrique Assunção </t>
  </si>
  <si>
    <t>murilo_henrique45@hotmail.com</t>
  </si>
  <si>
    <t>Prefeitura Municipal de Nazaré da Mata</t>
  </si>
  <si>
    <t>Realizações de palestras na rede municipal de ensino.</t>
  </si>
  <si>
    <t>Eduardo Jorge de Andrade Lima Viana</t>
  </si>
  <si>
    <t>controleinterno@nazaredamata.pe.gov.br</t>
  </si>
  <si>
    <t>Prefeitura Municipal de Ibimirim</t>
  </si>
  <si>
    <t>Incentivo a prevenção da Caatinga e programa de Sustentabilidade Ambienta em parceria com o SEBRAE: Território Vivo.</t>
  </si>
  <si>
    <t>A prefeitura através da Secretaria de Agricultura  e meio ambiente participa de ações junto à equipe de incentivo e prevenção a caatinga, discutindo a realidade local para desenvolver ações que viabilizem a conservação do bioma. Realiza também ações voltadas ao uso da água; orientações às associações de apicultura e piscicultura, quanto ao uso dos recursos naturais envolvidos em suas atividades; ações de avaliação do meio ambiente onde são instaladas adutoras... Realização de discussões deliberativas sobre o desenvolvimento local considerando a sustentabilidade ambiental e o uso racional dos recursos naturais do vale do Catimbau e áreas voltadas as atividades econômicas do turismo entre outras.</t>
  </si>
  <si>
    <t xml:space="preserve">Realização de abastecimento por meio de caminhões-pipa da prefeitura e exército; adutoras e poços; instalação de cisternas;  Realização de campanhas de racionamento de água em rádios, escolas e através de agentes comunitários de saúde e endemias. </t>
  </si>
  <si>
    <t>Através de abastecimento com caminhões-pipa, adutoras e instalação de cisternas.</t>
  </si>
  <si>
    <t>Através de abastecimento com caminhões-pipa e cisternas.</t>
  </si>
  <si>
    <t xml:space="preserve">Comitê de Bacias do poço da Cruz, Território Vivo em parceria com o SEBRAE. </t>
  </si>
  <si>
    <t>Franciane Aparecida Ribeiro de Araujo</t>
  </si>
  <si>
    <t>nanearaujo2010@hotmail.com</t>
  </si>
  <si>
    <t>Prefeitura Municipal de São José do Belmonte</t>
  </si>
  <si>
    <t>OPERAÇÃO CARRO PIPA</t>
  </si>
  <si>
    <t>RONNYERIC MOURATO SEVERO</t>
  </si>
  <si>
    <t>ronysevero@hotmail.com</t>
  </si>
  <si>
    <t>Prefeitura Municipal de Igarassu</t>
  </si>
  <si>
    <t xml:space="preserve">Os resíduos sólidos (lixo) resultantes da geração domiciliar e manutenção de espaços públicos (varrição, poda, capinação e outros), são transportados em caminhões compactadores à CTR – Central de Tratamento de Resíduos de Igarassu. Situada na Rodovia BR 101 Norte, s/n km 28,5 - Zona Rural Igarassu – PE. Para tratamento e destinação final.  
Parte dos resíduos sólidos que tem valor comercial (reciclável) é recolhidos por alguns catadores e levados ao Centro de Seletividade Dom Helder Câmara, o quais são separados e comercializados por eles para empresa que trabalham com a transformação desses resíduos em produtos.
</t>
  </si>
  <si>
    <t xml:space="preserve">Em atendimento ao preconizado pelo Ministério de Meio Ambiente, é trabalhado em sala de aula de forma transversal e interdisciplinar temas correlatos à educação e gestão ambiental. A exemplo das conferências de meio ambiente Infantojuvenil, realizadas em todas as escolas da Rede Municipal de Ensino;  Programa de Reflorestamento de Mata Atlântica (Reflorestart)  e Programa de implantação e manutenção de hortas nas escolas do município, dentre outras. </t>
  </si>
  <si>
    <t xml:space="preserve">Objetivando atender à Política Nacional de Meio Ambiente, o município inicia ações previstas na Agenda Ambiental na gestão Pública A3P, com: a instalação de torneiras e caixas sanitárias econômicas; luzes em LED e uso racional de energia com ar-condicionado, computador e outros eletroeletrônicos; uso racional de impressoras, papéis, blocos e outros materiais de expediente/escritório;  adoção de canecas pelas secretarias ao invés de copos descartáveis.      </t>
  </si>
  <si>
    <t xml:space="preserve">SISEMAS – Sistema Estadual de Meio Ambiente, Reflorestar e Programa de Voluntariado Ambiental. </t>
  </si>
  <si>
    <t xml:space="preserve">SISEMAS – Sistema  de Gestão  Ambiental de Pernambuco que tem com finalidade prover  a Educação e Gestão Ambiental por meio de capacitações, convênios, programas de plantio de árvores, incentivo a municipalização do licenciamento e monitoramento ambiental, dentre outras ações. 
Reflorestar – Programa de reflorestamento e florestamento com espécies nativas de mata atlântica e de Educação Ambiental, realizado há 08 (oito) anos consecutivos pela Usina São José em parceria com os municípios de Igarassu, Araçoiaba e Itapissuma. Cujo objetivo é promover a Educação Ambiental e o plantio de mudas às margens de nascentes, rios e córregos (mata ciliar) no município de nesses municípios. 	 
Voluntário Ambiental – Programa municipal de seleção, capacitação e trabalhos com voluntários ambientais. Cujos principais objetivos são realizar a Educação Ambiental no município de Igarassu, realizar plantio de vegetação e manutenção de praças e outros espaços de uso público e a realização de limpeza e monitoramento do ecossistema manguezal (mangue), áreas de extrema relevância socioambiental deste município. 
</t>
  </si>
  <si>
    <t xml:space="preserve">Construção de poços tipo (artesiano) nas principais unidades de ensino do município, com anuência do Estado (outorga), objetivando zerar o déficit de água durante o corte de fornecimento por razões técnicas pela concessionaria pública (Compesa).   </t>
  </si>
  <si>
    <t xml:space="preserve">Construção de poços tipo (artesiano) nas principais unidades de saúde município, com anuência do Estado (outorga), objetivando zerar o déficit de água durante o corte de fornecimento por razões técnicas pela concessionaria pública (Compesa).   </t>
  </si>
  <si>
    <t xml:space="preserve">Comitê APA Aldeia Beberibe 
Comitê de Bacias da Região Metropolitana Norte GL-1
</t>
  </si>
  <si>
    <t>José Rinaldo Silva Rufino</t>
  </si>
  <si>
    <t>r.in.agro@hotmail.com</t>
  </si>
  <si>
    <t>Prefeitura Municipal de Iguaracy</t>
  </si>
  <si>
    <t>São coletados e destinados a aterros localizados no próprio município.</t>
  </si>
  <si>
    <t>Abastecimento realizado através de caminhão pipa;
Perfuração de poços artesianos;
Implantação de sistemas simplificados de abastecimento de água.</t>
  </si>
  <si>
    <t>Abastecimento realizado através de caminhão pipa.</t>
  </si>
  <si>
    <t>Implantação de caixas d’água nas localidades, abastecidas pelo Sistema da COMPESA e /ou carros pipa.
Fornecimento de água através do sistema em forma de rodízio nas comunidades.</t>
  </si>
  <si>
    <t>Construção de novas barragens;
Adutoras;
Manutenção nas pequenas e grandes barragens;
Uso racional dos reservatórios.</t>
  </si>
  <si>
    <t>JOSENILDO MENDES FERREIRA</t>
  </si>
  <si>
    <t>jota.adm@gmail.com</t>
  </si>
  <si>
    <t>Prefeitura Municipal de Riacho das Almas</t>
  </si>
  <si>
    <t>REALIZAÇÃO DE PALESTRAS DE CONSCIENTIZAÇÃO SOBRE O MEIO AMBIENTE;
DESPERDIÇO E CONSUMO CONSCIENTE DA ÁGUA;
EXPOSIÇÕES;
PRESERVAÇÃO DO MEIO AMBIENTE E RESPONSABILIDADE AMBIENTAL, O QUE CADA CIDADÃO PODE FAZER PARA CONTRIBUIR PARA MELHORIAS  NA SUA CIDADE;
REPLANTIO DE PLANTAS NATIVAS, ATRAVÉS DE CAMPANHAS.</t>
  </si>
  <si>
    <t>CONSCIENTIZAÇÃO COM A DISTRIBUIÇÃO DE PANFLETOS, MÍDIA DIGITAL ENTRE OUTROS.</t>
  </si>
  <si>
    <t>CAMPANHAS DE PRESERVAÇÃO E CONSCIENTIZAÇÃO.</t>
  </si>
  <si>
    <t>AÇÕES JUNTO AS LAVANDERIAS DO RAMO TEXTIL,  PARA TRATAMENTO  E DESTINAÇÃO ADEQUADA DOS RESÍDIOS INDUSTRIAIS.</t>
  </si>
  <si>
    <t>LEI MUNICIPAL Nº 350 DE 09 DE MAIO DE 1970</t>
  </si>
  <si>
    <t>CAPTAÇÃO DE ÁGUA EXTRAÍDA DO SUBSOLO E UTILIZAÇÃO DE DESSALINIZADORES.</t>
  </si>
  <si>
    <t>ABASTECIMENTO REALIZADO PALA COMPESA, FORNECENDO ÁGUA POTÁVEL PARA REDE DE MUNICIPAL DE ENSINO E ATRAVÉS DE CAMINHÃO PIPA, PARA AS ESCOLAS QUE NÃO DISPO~EM DE REDE DE ABASTECIMENTO.</t>
  </si>
  <si>
    <t>SIM. 
CONFORME DESCRITO NO ITEM 15.1.</t>
  </si>
  <si>
    <t>ABASTECIMENTO DE EMERGÊNCIA ATRAVÉS DE CARROS PIPAS.</t>
  </si>
  <si>
    <t>MEMBRO DO COMITÊ DA BACIA DO RIO IPOJUCA E DO RIO CAPIBARIBE.</t>
  </si>
  <si>
    <t>JOÃO LASARO DA SILVA NETO.</t>
  </si>
  <si>
    <t>jlasarosneto@yahoo.com.br</t>
  </si>
  <si>
    <t>Prefeitura Municipal de Caetés</t>
  </si>
  <si>
    <t>As escolas desenvolvem projetos pedagógicos ao longo do ano com temáticas voltadas para o meio ambiente, principalmente no mês de junho quando se comemora o dia mundial do meio ambiente. Os referidos projetos tem como objetivo principal a conscientização sobre a importância do uso correto dos recursos naturais e coleta seletiva de lixo.</t>
  </si>
  <si>
    <t>Participa de cursos de gestão ambiental.</t>
  </si>
  <si>
    <t>Participando das capacitações e reuniões.</t>
  </si>
  <si>
    <t xml:space="preserve">Contratação de caminhões pipa para transportar água. </t>
  </si>
  <si>
    <t>Caminhões pipa abastecem todas as escolas com água potável.</t>
  </si>
  <si>
    <t>Caminhões pipa abastecem toda rede municipal com água potável.</t>
  </si>
  <si>
    <t>Contratação de caminhões pipa para transportar água potável.</t>
  </si>
  <si>
    <t>Comitê de bacias do Rio Una.</t>
  </si>
  <si>
    <t>Sebastião Branco Junior</t>
  </si>
  <si>
    <t>sbjunior@hotmail.com</t>
  </si>
  <si>
    <t>Prefeitura Municipal de Canhotinho</t>
  </si>
  <si>
    <t>Foram perfurados poços artesianos nas Escolas municipais com dificuldade de abastecimento de água potável. Foram abertos 15 (quinze) poços artesianos no período de de 2015 a 2017.</t>
  </si>
  <si>
    <t>SÉRGIO ANTONIO VILELA</t>
  </si>
  <si>
    <t>sergioavilela@hotmail.com.br</t>
  </si>
  <si>
    <t>Prefeitura Municipal de Serra Talhada</t>
  </si>
  <si>
    <t xml:space="preserve">O Município coleta seus resíduos sólidos e entrega a uma terceirizada que deposita no aterro sanitário, temporariamente, até toda sua estrutura de funcionamento está completa, onde conforme o projeto apresentado no processo de licença ambiental desta se dará em novembro de 2018 e posteriormente, tais resíduos passarão pelo processo de triagem, separação e reciclagem dos resíduos. 
Ao mesmo tempo o município presta apoio a cooperativa dos catadores de materiais recicláveis de serra talhada – COOPECAMAREST, cedendo o terreno utilizado para funcionamento da cooperativa, com a cedência de um funcionário da prefeitura para prestar apoio administrativo a cooperativa.
</t>
  </si>
  <si>
    <t>São realizadas palestras com temáticas ambientais mediante ações cotidianas em escolas públicas e privadas, comunidades sociais e centros educacionais, além de campanhas educativas através do porta a porta e eventos realizados em prol das causas ambientais.</t>
  </si>
  <si>
    <t>Conselho da Mata da Pimenteira – Unidade de Conservação do Estado; Comitê da Bacia Hidrográfica do Rio São Francisco; Comitê da Bacia Hidrográfica do Rio Pajeú; Consórcio do CIMPAJÉU; Frente Nacional dos Prefeitos; ANNAMA PE e ANAMMA Nacional.</t>
  </si>
  <si>
    <t xml:space="preserve">Conselho da Mata da Pimenteira – Unidade de Conservação do Estado: realiza ações de educação ambiental, voltadas para a preservação do parque, por meio de trilhas ecológicas, exposição fotográficas e fiscalização.
Comitê da Bacia Hidrográfica do Rio São Francisco e Comitê da Bacia Hidrográfica do Rio Pajeú: ações voltadas para a preservação das bacias hidrográficas e suas matas ciliares, propagação do uso racional dos recursos hídricos nas comunidades beneficiadas por estas bacias, além da construção da política hidrográfica das mesmas.
Consórcio do CIMPAJÉU: agrega os órgãos ambientais do poder executivo dos municípios da região, harmonizando e veiculando seus interesses em assuntos relacionados com o meio ambiente.
Frente Nacional dos Prefeitos: promove a cooperação e o intercâmbio permanente entre os municípios, visando à troca de opiniões técnicas e experiências. 
ANNAMA PE e ANAMMA Nacional: fortalecer a participação do município na definição e execução da política ambiental, além de consolidar o Sistema Municipal de Meio Ambiente - SISMUMA, no âmbito do Sistema Nacional de Meio Ambiente – SISNAMA.
</t>
  </si>
  <si>
    <t>Tal competência de atuação pertence a Companhia Pernambucana de Saneamento – COMPESA, que conforme ofício Nº 04 /2018, é realizado um acompanhamento dos níveis dos mananciais, juntamente com as previsões de precipitação e análise dos cenários hídricos, fornecidos pela Agência Pernambucana de Águas e Climas – APAC, para controle da vazão distribuída no município, garantindo assim que o município atravesse os períodos de estiagem sem interrupção do abastecimento.</t>
  </si>
  <si>
    <t xml:space="preserve"> Na ocasião de escassez, a rede municipal de ensino tem o seu abastecimento de água potável realizado por meio dos PIPA d’água do (PAC 2), que fica sob a coordenação do secretário municipal de Agricultura e Recursos Hídricos</t>
  </si>
  <si>
    <t>Mediante situação de escassez, a rede municipal de atenção básica a saúde, tem o seu abastecimento de água potável realizado por meio dos PIPA d’água do (PAC 2), que fica sob a coordenação do secretário municipal de Agricultura e Recursos Hídricos.</t>
  </si>
  <si>
    <t>A competência de atuação nesta área em específico pertence a Companhia Pernambucana de Saneamento – COMPESA, que conforme ofício Nº 04 /2018 emitido em resposta a referente questão, informou-nos que caso o período de estiagem se prolongue e as medidas de contingenciamento não sejam suficientes para manter o abastecimento do município, existem projetos para captação de água de forma emergencial e temporária em outros mananciais do município (Açude Saco II e Barragem do Jazigo), podendo o abastecimento ser complementado com o auxílio de caminhões PIPA.</t>
  </si>
  <si>
    <t xml:space="preserve">O município participa dos seguintes, conselhos e Comitês:
Conselho da Mata da Pimenteira – Unidade de Conservação do Estado, o qual o município presta apoio e integra o conselho, que executa ações de proteção ambiental da respectiva área, educação ambiental sobre a mesma, através de exposições fotográficas, trilhas e pesquisas. 
Comitê da Bacia Hidrográfica do Rio São Francisco, cuja as ações e medidas visam a Implementação a política de recursos hídricos em toda bacia, estabelecendo regras de conduta locais, gerenciando os conflitos e os interesses locais, através de debates, acompanhamentos, propostas, pesquisas, dentre outros. Além da preservação, conservação do corpo hídrico da bacia e o ecossistema aquático do mesmo, bem como o uso racional destes por parte dos estados que fazem usufruto do Rio.
Comitê da Bacia Hidrográfica do Rio Pajeú, que tem como ações participar acompanhar a execução do plano Diretor de Recursos Hídricos respectivo e quando finalizado aprova-lo, dentre outras funções. 
Consórcio do CIMPAJÉU, cujas ações tem por objetivo o desenvolvimento regional, mediante o estimulo da qualidade dos serviços prestados à população, a sustentabilidade da gestão e dos empreendimentos dos municípios envolvidos no consórcio. Promoção da ampliação da capacidade técnica dos municípios, viabilizando a redução dos custos operacionais e que estabeleçam mecanismos de controle social, garantindo à sociedade informação e participação nos processos de planejamento de avaliações dos serviços públicos e estimulando, por fim, a gestão participativa através de eventos campanhas e mobilizações.
E a Frente Nacional dos Prefeitos, que objetiva zelar pelo princípio constitucional da autonomia municipal, garantindo a participação plena e imprescindível dos municípios no pacto federativo. Para isso, a Frente adota no âmbito de todos os poderes, medidas coletivas em sua defesa. 
A FNP também tem como objetivo promover a participação ativa dos entes locais nas questões urbanas e na interlocução ampla e democrática com os três poderes no âmbito estadual e federal, e com a sociedade civil organizada.
Agindo ainda, no desenvolvimento de projetos com parceiros nacionais e internacionais, tais com o Serviço Brasileiro de Apoio às Micro e Pequenas Empresas (Sebrae), União Europeia (UE) e Caixa Econômica Federal (CEF).
</t>
  </si>
  <si>
    <t>Ronaldo Timóteo de Melo Filho</t>
  </si>
  <si>
    <t>planejamento@serratalhada.pe.gov.br</t>
  </si>
  <si>
    <t>Prefeitura Municipal de Buíque</t>
  </si>
  <si>
    <t>ATERRO SANITÁRIO DE ARCOVERDE</t>
  </si>
  <si>
    <t>USO RACIONAL DE ÁGUA, BOAS PRÁTICAS DE ALIMENTAÇÃO E REAPROVEITAMENTO DE LIVROS NÃO MAIS EM USO NAS ESCOLAS.</t>
  </si>
  <si>
    <t>ICMS ECOLÓGICO</t>
  </si>
  <si>
    <t>POR ENCAMINHAR OS RESÍDUOS SÓLIDOS PARA O ATERRO SANITÁRIO O MUNICÍPIO PARTICIPA DO ICMS ECOLÓGICO.</t>
  </si>
  <si>
    <t>JOSÉ ANTÔNIO SILVA</t>
  </si>
  <si>
    <t>controlebuique2017@hotmail.com</t>
  </si>
  <si>
    <t>Prefeitura Municipal de Barreiros</t>
  </si>
  <si>
    <t>PARCERIAS COM ASSOCIAÇÕES DE CATADORES</t>
  </si>
  <si>
    <t>PLANO INTERMUNICIPAL DE RESÍDUOS SÓLIDOS</t>
  </si>
  <si>
    <t>CONSELHO REGIONAL</t>
  </si>
  <si>
    <t>JOSÉ VICENTE (SECRETARIO DE AGRICULTURA)</t>
  </si>
  <si>
    <t>controladoriadosbarreiros@gmail.com</t>
  </si>
  <si>
    <t>Prefeitura Municipal de Calumbi</t>
  </si>
  <si>
    <t xml:space="preserve">conscientização sobre a importância do lixo para reciclagem.  </t>
  </si>
  <si>
    <t>ABASTECIMENTO POR MEIO DE CARRO PIPA</t>
  </si>
  <si>
    <t>MICHELLE JENNIFER DE LIMA SOUZA</t>
  </si>
  <si>
    <t>scicalumbi@outlook.com</t>
  </si>
  <si>
    <t>Prefeitura Municipal de Alagoinha</t>
  </si>
  <si>
    <t>Participa como membro do Comité de Bacias do Rio Ipojuca e Rio Ipanema.</t>
  </si>
  <si>
    <t>João Carlos Alcoforado Mendes</t>
  </si>
  <si>
    <t>seurma.alagoinha@hotmail.com</t>
  </si>
  <si>
    <t>Prefeitura Municipal de Brejão</t>
  </si>
  <si>
    <t>Coleta seletiva de papelão, tendo destino a fábricas de plástico próximos ao município.</t>
  </si>
  <si>
    <t>Abastecimento por meio de caminhão pipa.</t>
  </si>
  <si>
    <t>Anny Elizabeth Cadengue de Siqueira</t>
  </si>
  <si>
    <t>engenhariabrejaope@gmail.com</t>
  </si>
  <si>
    <t>Prefeitura Municipal dos Palmares</t>
  </si>
  <si>
    <t xml:space="preserve">Programa permanente de formação de alunos, docentes e gestores das escolas da rede escolar através de atividades e construção de projetos educacionais e campanhas.
</t>
  </si>
  <si>
    <t>Através da orientação do Conselho Municipal de Meio Ambiente se faz orientações para a efetivação da Agenda A3P nos diversos órgãos do município e  o próximo passo é de envolver outros órgãos públicos, estaduais e federais.</t>
  </si>
  <si>
    <t>Projeto Palmares + verde</t>
  </si>
  <si>
    <t xml:space="preserve">Projeto de reflorestamento da mata ciliar e arborização das praças e vias públicas, envolvendo clubes de serviços e empreendedores.
</t>
  </si>
  <si>
    <t>Instalação de adutora complementar
Limpeza e desobstrução dos mananciais
Limpeza das unidades de coleta de água (pastora)</t>
  </si>
  <si>
    <t xml:space="preserve">Instalação de adutora complementar
Limpeza e desobstrução dos mananciais
Limpeza das unidades de coleta de água (pastora)
</t>
  </si>
  <si>
    <t>COBH UNA</t>
  </si>
  <si>
    <t>FRANCISCO DE ASSIS ALVES DE OLIVEIRA</t>
  </si>
  <si>
    <t>sedruma.palmares@gmail.com</t>
  </si>
  <si>
    <t>Prefeitura Municipal de Flores</t>
  </si>
  <si>
    <t>Realização de Palestras e orientações para conscientização; Programa "Adote você uma árvore).</t>
  </si>
  <si>
    <t>Através de Orientações e Palestras com a finalidade de conscientização na coleta seletiva e recursos de reciclagem.</t>
  </si>
  <si>
    <t>Programa 'Adote você uma árvore"; Coleta de lixo diariamente; Palestras de Conscientização; Ações de limpeza do rio pajeú.</t>
  </si>
  <si>
    <t>Programa 'Adote você uma árvore"; 
Coleta de lixo diariamente;
Palestras de Conscientização realizada nas escolas; 
Ações de limpeza do rio pajeú.</t>
  </si>
  <si>
    <t>Perfurações de Poços Artesianos; abastecimento as comunidades rurais; Limpeza de barragens.</t>
  </si>
  <si>
    <t>Abastecimento com carro-pipa e perfuração de poços.</t>
  </si>
  <si>
    <t>Conselho Municipal de Desenvolvimento Rural e Sustentável de Flores - COMDRESF.</t>
  </si>
  <si>
    <t>LUCIANA DE SOUZA MIRANDA MEDEIROS</t>
  </si>
  <si>
    <t>luciana.m.1@hotmail.com</t>
  </si>
  <si>
    <t>Prefeitura Municipal de Afogados da Ingazeira</t>
  </si>
  <si>
    <t>Existe uma equipe de catadores que após coleta no setor comercial destina a central de trigem e realizam de forma direta sua comercialização.</t>
  </si>
  <si>
    <t>Efetua ações de palestras e ações como temas transversais , além de possuir uma lei específica que trata da educação ambiental no ambiente municipal.</t>
  </si>
  <si>
    <t>Estação de tratamento de irrigação do estádio, cisternas e praça sustentável.</t>
  </si>
  <si>
    <t>Projeto de Reuso de água residual no bairro são Bras</t>
  </si>
  <si>
    <t>O  município trata os efluentes de mais de 200 casas de um bairro e reutiliza o esgoto tratado para irrigação de grama no estádio municipal e será utilizado na implementação do parque municipal.</t>
  </si>
  <si>
    <t>lei instituida em dezembro 2017.</t>
  </si>
  <si>
    <t>Ações de fornecimento de agua potável com carro pipa e construção de barreiros.</t>
  </si>
  <si>
    <t>Através do fornecimento da rede pública da Compesa e em caso de escassez com fornecimento de carro pipa.</t>
  </si>
  <si>
    <t>O plano é apresentado e aprovado mediante decreto emergencial, que conta com ações de perfuração de poços que hoje já apresenta uma rede catalogada e também o fornecimento de carro pipa.</t>
  </si>
  <si>
    <t>Consul Brotas, Comite de Bacia do pajeú e Comite de Bacia do São Francisco.</t>
  </si>
  <si>
    <t>ELIAS DA SILVA</t>
  </si>
  <si>
    <t>eliiassilva@hotmail.com</t>
  </si>
  <si>
    <t>Prefeitura Municipal de Agrestina</t>
  </si>
  <si>
    <t>O município destina os resíduos sólidos para aterro sanitário administrado pelo consórcio dos municípios do agreste e da mata sul de pernambuco COMAGSUL</t>
  </si>
  <si>
    <t xml:space="preserve">Vivencia das datas comemorativas com atividades com profissionais da área ambiental, implantação de hortas orgânicas , projeto conhecer para preservar com passeios pedagógicos para as reservas ambientais do município, dentre outras. </t>
  </si>
  <si>
    <t xml:space="preserve">Distribuição de adesivos informáticos sobre o uso da energia elétrica, da água,  do papel e de copos descartáveis 
Distribuição de cartilhas sobre a importância da implantação do ABP </t>
  </si>
  <si>
    <t>Com a criação da agência ambiental intensificamos a fiscalização e o monitoramento ambiental.</t>
  </si>
  <si>
    <t>A agencia foi criada por meio do projeto de lei 1.302/2015 com proposito de aprimorar o licenciamento, fiscalização e monitoramento de empreendimentos potencialmente poluidores, como também fazer cumprir a politica municipal do meio ambiente.</t>
  </si>
  <si>
    <t xml:space="preserve">A maioria das escolas possuem água potável, quando não são abastecidas por caminhão pipa </t>
  </si>
  <si>
    <t xml:space="preserve">A maioria dos postos de saúde possuem  água potável, quando não são abastecido por caminhão pipa </t>
  </si>
  <si>
    <t>Distribuição de água potável por carro pipa abastece a cidade.</t>
  </si>
  <si>
    <t xml:space="preserve">Comitê da bacia Hidrográfica do Una
Associação Nacional de órgãos Municipais de Meio Ambiente </t>
  </si>
  <si>
    <t>Luziene Gomes Ferraz Barbalho Carneiro / Wlademir Fêlix (secretário de meio ambiente)</t>
  </si>
  <si>
    <t>luz.ferraz@hotmail.com</t>
  </si>
  <si>
    <t>Prefeitura Municipal de Panelas</t>
  </si>
  <si>
    <t>Palestras, oficinas e ações como reflorestamento.</t>
  </si>
  <si>
    <t>No ano de 2017 foram realizadas fórum de saúde ambiental, mini curso de educação ambiental para professores e o fórum da A3P para todos os órgãos municipais, ministrado pelo MMA.</t>
  </si>
  <si>
    <t>Recuperação de nascentes reflorestamentos e arborização urbanas.</t>
  </si>
  <si>
    <t>Na zona rural a maioria das residencias possuem cisternas para captação das águas das chuvas e abastecimentos por carros pipas.</t>
  </si>
  <si>
    <t>Na zona urbana as escolas são abastecidas por água da compesa e fornecimentos de água mineral, na zona rural o abastecimento é feito por carro pipa.</t>
  </si>
  <si>
    <t>Os agentes de saúde passam com frequência nas residências fazendo análise de como estão sendo armazenada a água, bem como colocam produtos na água para manter a água propícia para o consumo.</t>
  </si>
  <si>
    <t>UIARA ANDREW VERAS DOS SANTOS</t>
  </si>
  <si>
    <t>uiarandrew@yahoo.com.br</t>
  </si>
  <si>
    <t>Prefeitura Municipal de Barra de Guabiraba</t>
  </si>
  <si>
    <t>Resíduos sólidos Urbanos é coletado e depositado no aterro sanitário do município de Escadas/PE; o Resíduo sólido da construção civil é depositado no terreno do município de Barra de Guabiraba/PE; o Resíduo Sólido Hospitalar é recolhido pela BRASCON (empresa terceirizada).</t>
  </si>
  <si>
    <t xml:space="preserve">Ações de educação ambiental que envolvam todo o corpo docente e os alunos. </t>
  </si>
  <si>
    <t>Ações para o uso racional da água e orientações para a coleta seletiva.</t>
  </si>
  <si>
    <t>O fornecimento de água potável à população através de carros pipas.</t>
  </si>
  <si>
    <t>Comitê da Bacia do Rio Serinhaém.</t>
  </si>
  <si>
    <t>Jackelyne Estevão Wanderley</t>
  </si>
  <si>
    <t>jckwanderley_@hotmail.com</t>
  </si>
  <si>
    <t>Prefeitura Municipal de Ibirajuba</t>
  </si>
  <si>
    <t>palestras sobre a importancia da preservação ambiental, visita a escola ambiental, evento referente ao dia do meio ambiente.</t>
  </si>
  <si>
    <t>atraves de estimulos ao uso racional da agua, oficinas com reuso de materiais reciclaveis.</t>
  </si>
  <si>
    <t>o municipio se encontra em fase de elaboração de ações praaticas previstas no plano intermunicipal de residuos solidos, cedido pelo governo do estado.</t>
  </si>
  <si>
    <t>trabalho continuo nas escolas
equipe de monitoramento das ações do PIRS
projeto de coleta seletiva</t>
  </si>
  <si>
    <t>atraves da secretaria de agricultura busca-se ações de limpeza e ampliação dos mananciais bem como parcerias para construção de cisternas. contudo, isso não tem sido sufuciente, fazendo com que buscamos apoio junto ao governo federal (operação pipa) e estadual.</t>
  </si>
  <si>
    <t>construção de cisternas nas unidades escolares, trabalho de conscientização para o uso evitando desperdicio, colocação de agua potavel por carros pipas.</t>
  </si>
  <si>
    <t>construção de reservatório em todas as unidades de saude alem de promover uso sem desperdicio.</t>
  </si>
  <si>
    <t>joão rizonaldo fernandes</t>
  </si>
  <si>
    <t>jrizonaldo@hotmail.com</t>
  </si>
  <si>
    <t>Prefeitura Municipal de Pesqueira</t>
  </si>
  <si>
    <t xml:space="preserve">coleta diferenciada de Pneus e lixo eletrônico, destinados a empresas que realizam sua reciclagem(avelino &amp;Lyra LTDA e Descarte Já, respectivamente)
Coleta de Óleo em estabelecimentos grandes produtores;
Distribuição de Pontos de Entrega Voluntária de pilhas e baterias que são destinadas para a reciclagem.
</t>
  </si>
  <si>
    <t>Plantio de mudas e palestras em datas comemorativas como a semana de meio ambiente e o dia da Água
O município participa do projeto Salas Verde do Ministerio do Meio Ambiente, disponibilizando espaço fisico e acesso a cursos online com tematicas relacionadas ao meio ambiente</t>
  </si>
  <si>
    <t>Campanha "Adote um copo"</t>
  </si>
  <si>
    <t>1 - Ações referente a coleta e destinação de resíduos; 2- distribuição e plantio de mudas de espécies diversificadas</t>
  </si>
  <si>
    <t>1 - Ações referente a coleta e destinação de resíduos; 
2- distribuição e plantio de mudas de espécies diversificadas</t>
  </si>
  <si>
    <t>É realizado um rodízio no abastecimento</t>
  </si>
  <si>
    <t xml:space="preserve">Quando o abastecimento das  escolas não pode ser realizado pela rede ou poços artesianos, são utilizados carros pipas </t>
  </si>
  <si>
    <t xml:space="preserve">Quando o abastecimento das unidades básicas não pode ser realizado pela rede ou poços artesianos, são utilizados carros pipas </t>
  </si>
  <si>
    <t>Construção de Sistemas Simplificados de Abastecimento, constituído de poços artesianos
Abastecimento por caminhões pipa</t>
  </si>
  <si>
    <t>MARIA LAIS MACIEL TABOSA</t>
  </si>
  <si>
    <t>aninhasvw@gmail.com</t>
  </si>
  <si>
    <t>Prefeitura Municipal de Sairé</t>
  </si>
  <si>
    <t>A DESTINAÇÃO FINAL DOS RESÍDUOS SÓLIDOS DESTE MUNICÍPIO, É TRANSPORTADO PELO PRÓPRIO MUNICÍPIO, PARA A UTC (UNIDADE DE TRIAGEM E C OMPOSTAGEM DE SAIRÉ). LÁ CHEGANDO, É SEPARADO O MATERIAL QUE NÃO FOI SEPARADO NAS RESIDÊNCIAS. PARTE (70%) SETENTA POR CENTO É VENDIDO PELA COOPERATIVA E O REFEITO VAI PARA O ATERRO SANITÁRIO.</t>
  </si>
  <si>
    <t>POR MEIO DA POLÍTICA PÚBLICA (SAIRÉ MAIS SAUDÁVEL), TRABALHAMOS A E.A., LEVANDO OS ESTUDANTES A VISITAS PEDAGÓGICAS ORIENTADAS, A U.T.C, E TRABALHAMOS TAMBÉM COM TEATRO, LITERATURA DE CORDEL, AÇÕES CIDADÃS, JOGOS DE COLETORES, INSTALADOS NAS UNIDADES ESCOLARES, RUAS E PRÉDIOS PÚBLICOS.</t>
  </si>
  <si>
    <t>PARA COLETA SELETIVA, FORAM INSTALADOS COLETORES COM AS CORES PADRÃO, BEM COMO, REUTILIZAÇÃO DE PAPEL E OUTROS MATERIAIS.</t>
  </si>
  <si>
    <t>SAIRÉ MAIS SAUDÁVEL, COM BASE NOS DETERMINANTES SOCIAIS DE SAÚDE E ODS's.</t>
  </si>
  <si>
    <t>O SAIRÉ MAIS SAUDÁVEL, TEVE INÍCIO COMO UM PROGRAMA E SE TORNOU UMA POLÍTICA PÚBLICA MUNICIPAL. COM BASE NAS SUAS DIRETRIZES, IMPLANTAMOS AÇÕES DE APOIO A U.T.C. FOI CRIADA A SEMENTEIRA MUNICIPAL PELA SECRETARIA DE AGRICULTURA, INCENTIVO AOS REFLORESTAMENTO EM ÁREAS PARTICULARES.</t>
  </si>
  <si>
    <t>CONSTRUÇÃO E LIMPEZA DE AÇUDES, BARREIROS, CACIMBAS, BARRAGENS, PERFURAÇÃO DE POÇOS ARTESANAIS E FORNECIMENTO DE D'ÁGUA, ATRAVÉS DE CAMINHÕES PIPA.</t>
  </si>
  <si>
    <t>DISTRIBUIÇÃO E ABASTECIMENTO FEITA ATRAVÉS DE CARROS CAMINHÕES PIPA, COM ÁGUA TRATADA (PELA COMPESA).</t>
  </si>
  <si>
    <t>O MUNICÍPIO PARTICIPA COM FREQUÊNCIA DE ENCONTROS E REUNIÕES DE MEDIDAS E AÇÕES ESTRATÉGICAS, RELACIONADAS AO RIO IPOJUCA E RIO SERINHAÉM. TENDO REPRESENTAÇÃO NOS COMITÊS DE BACIA DOS DOIS (02) RIOS.</t>
  </si>
  <si>
    <t>RÔMULO ALVES CORREIA</t>
  </si>
  <si>
    <t>romuloac54@hotmail.com</t>
  </si>
  <si>
    <t>Prefeitura Municipal de Tabira</t>
  </si>
  <si>
    <t>O lixo, na sua maioria é depositado no lixão, mas os catadores tem pontos de coleta nas escolas do lixo orgânico e do lixo seco, reciclável.</t>
  </si>
  <si>
    <t>Palestras sobre o meio ambiente e coleta seletiva.</t>
  </si>
  <si>
    <t xml:space="preserve">A prefeitura tem um trabalho nas escolas, por intermédio da Secretaria de juventude  e Meio Ambiente,  para o uso racional de água e coleta seletiva. </t>
  </si>
  <si>
    <t>José Rodrigues dos santos</t>
  </si>
  <si>
    <t>dederodrigues65@hotamail.com</t>
  </si>
  <si>
    <t>Prefeitura Municipal de Chã Grande</t>
  </si>
  <si>
    <t>Segundo o Secretário de Meio Ambiente, é efetuada pela Associação dos Catadores do Município, que vende os materiais recicláveis e divide a receita entre os seus associados.</t>
  </si>
  <si>
    <t>A Secretaria de Educação efetua campanhas educativas nas escolas para que o cuidado com o ambiente se inicie desde os primeiros anos escolares.</t>
  </si>
  <si>
    <t>A administração, através da Secretaria de Urbanismo, realiza trabalhos orientativos junto as escolas e na Zona Rural para separação de secos e molhados e aproveitamento de material orgânico para adubação de plantas.</t>
  </si>
  <si>
    <t>Arborização e requalificação de nascentes.</t>
  </si>
  <si>
    <t>Plantio de mudas , requalificação de nascentes, projetos educacionais em parceria com a educação para conscientização de alunos da rede, dentre outros.</t>
  </si>
  <si>
    <t>Existem reservatórios nas escolas que são abastecidos por carros-pipa , quando necessário, que recebem tratamento adequado para o uso pelos profissionais de saúde do Município.</t>
  </si>
  <si>
    <t>Comitê da Bacia Hidrográfica do Rio Ipojuca;
Comitê da Bacia Hidrográfica do Rio Tapacurá;
Consórcio dos Municípios da Mata Sul - COMSUL.</t>
  </si>
  <si>
    <t>João Paulo Barbosa Deniz (respondido conforme as orientações do Secretário de Mio Ambiente, Senhor Mair Maranhão Lapenda Neto)</t>
  </si>
  <si>
    <t>jpdeniz@hotmail.com</t>
  </si>
  <si>
    <t>Prefeitura Municipal de Exu</t>
  </si>
  <si>
    <t>São feitas palestras pontuais e oficinas de conscientização ambiental.</t>
  </si>
  <si>
    <t>Operação Pipa e cadastramento do Seguro Safra (perca total ou parcial da safra).</t>
  </si>
  <si>
    <t>Caminões-pipa vinculados ao município, operação pipa e poços artesianos.</t>
  </si>
  <si>
    <t>Caminhão-pipa próprio e/ou contratado, através do sistema de abastecimento da COMPESA.</t>
  </si>
  <si>
    <t>Tássio Mário Lopes Lacerda</t>
  </si>
  <si>
    <t>urbanismo@exu.pe.gov.br</t>
  </si>
  <si>
    <t>Prefeitura Municipal de Machados</t>
  </si>
  <si>
    <t xml:space="preserve">Implantação de lixeira seletiva nas escolas, praças, ruas, e demais locais públicos, além de arborização, polda das árvores, contratação de empresa para coleta de resíduos sólidos hospitalar, muros de arrimo para contenção de barreiras, piçarramento das estradas vicinais, limpeza e ampliação do poços artesianos, abertura de açudes para contenção de água. </t>
  </si>
  <si>
    <t>Abertura de açudes, poços, manutenção de áreas perenes.</t>
  </si>
  <si>
    <t>Caminhões caixa d' água para serviços de limpeza e aumento de aquisição de água mineral para suprir a demanda.</t>
  </si>
  <si>
    <t>Isaías Gomes Ferreira</t>
  </si>
  <si>
    <t>isaias.gomes.2010@hotmail.com</t>
  </si>
  <si>
    <t>Prefeitura Municipal de São Vicente Férrer</t>
  </si>
  <si>
    <t xml:space="preserve">Ações visando uso da racional das águas,  bem como trabalho de orientação sobre a destinação correta do lixo, visando a preservação dos mananciais e seus afluentes.  </t>
  </si>
  <si>
    <t>Ação de reflorestamento para prevenção e manutenção dos recursos naturais.</t>
  </si>
  <si>
    <t>Sim, horta nas escolas</t>
  </si>
  <si>
    <t xml:space="preserve">Visa conscientizar a produção e consumo de alimentos orgânicos. 
</t>
  </si>
  <si>
    <t xml:space="preserve">Locação de carros pipas e construção de cisternas.  </t>
  </si>
  <si>
    <t xml:space="preserve">Através de locação de carro pipa para fornecimento de água portável. </t>
  </si>
  <si>
    <t xml:space="preserve">Através de locação de carro pipa para fornecimento de água portável </t>
  </si>
  <si>
    <t>O Comitê da Bacia Hidrográfica do Rio Goiana</t>
  </si>
  <si>
    <t>José Correia da Silva</t>
  </si>
  <si>
    <t>correiaesilva97@gmail.com</t>
  </si>
  <si>
    <t>Prefeitura Municipal de Cumaru</t>
  </si>
  <si>
    <t>A educação ambiental é fudamental para a concientização das pessoas em relação ao mundo em que vivem para que possam ter cada vez mais qualidade de vida sem desrespeitar o meio ambbiente. O maior obetivo é tentar criar uma nova mentalidade com relação a como usufruir dos recursos oferecidos pela natureza criando assim um novo modelo de comportamento, buscando um equilibrio entre o homem e o ambiente. Pensando nisso a sensibbilização dos alunos e da comunidade para preservação do meio ambiente a rede escolar municipal de ensino adota as seguintes ações abaixo relacionadas:
Criação de horta escolar;Projeto de compostagem;;Oficinas de reciclagem;Projeto de arborização;Uso racional de energia elétrica</t>
  </si>
  <si>
    <t>Orienta a comunidade quando o uso racional de recursos naturais</t>
  </si>
  <si>
    <t>Implantação de projetos</t>
  </si>
  <si>
    <t>A prefeitura municipal de cumaru, por meio da secretaria de agricultura industria e  coais secretarias municipais  em parceria com as demais secretarias  municipais desenvolve uma série de ações sejam elas atraves de palestras, oficinas e seminarios que visam a promoção, conservação, preservação e recuperação ambiental da cidade</t>
  </si>
  <si>
    <t>Durante o período de estiagem o município de cumaru trabalhará com os seguintes medidas de contigência para enfrentamento e combate a seca: elaboração de Plano de ação local; acompanhamento de índices pluviométricos(chuvas), monitoramento das áreas de risco pré identificadas trabalho de conscientização da comunidade, levantamento dos recursos, materiais e humanos, estoque estratégicos, para a devida efetivação das ações, etc;</t>
  </si>
  <si>
    <t>Construção de açudes e barreiros para a população; manutenção de poços dessanilizadores, perfuração de poços dessanilizadores, construção de pequenas barragens; abastecimento com carros pipas</t>
  </si>
  <si>
    <t>O Município de Cumaru está inserido no programa da operação pipa do Ministério de Integração nacional , através do 7GAC</t>
  </si>
  <si>
    <t>Carlos André da Silva Gomes</t>
  </si>
  <si>
    <t>marciaalves1321@gmail.com</t>
  </si>
  <si>
    <t>Prefeitura Municipal de Feira Nova</t>
  </si>
  <si>
    <t>Trabalha semana da água em março; Do meio ambiente, em junho; e de forma contínua, nas aulas de arte e nas oficinas do mais educação</t>
  </si>
  <si>
    <t>Lei municipal 551/2015 de 06 de outubro de 2015</t>
  </si>
  <si>
    <t>Abastecimento com carros pipa</t>
  </si>
  <si>
    <t>Com campanhas de conscientização nas escolas</t>
  </si>
  <si>
    <t>São realizadas ações educativas nas UBS's</t>
  </si>
  <si>
    <t>Planejamento; Audiências públicas para discutir preservação do Rio ; Ações de reflorestamento; Cadastro dos usuários de água</t>
  </si>
  <si>
    <t>Elisabete Joaquina da Silva</t>
  </si>
  <si>
    <t>joaquinaejs@gmail.com</t>
  </si>
  <si>
    <t>Prefeitura Municipal de Petrolândia</t>
  </si>
  <si>
    <t>OS RESÍDUOS SÓLIDOS SÃO COLETADOS E ENCAMINHADOS PARA O ATERRO SANITÁRIO, ONDE É FEITO O TRATAMENTO MECANIZADO E TAMBÉM COMPOSTAGEM DA MATÉRIA ORGÂNICA</t>
  </si>
  <si>
    <t>ATRAVÉS DE  CAMPANHAS DE CONSCIENTIZAÇÃO, COMO PALESTRAS NA SEMANA DO MEIO AMBIENTE E DESFILE CÍVICO.</t>
  </si>
  <si>
    <t>SERVIÇOS DE ABASTECIMENTO É FEITO COM CARROS PIPAS</t>
  </si>
  <si>
    <t>ATRAVÉS DO SERVIÇO DE ABASTECIMENTO COM CARROS PIPAS</t>
  </si>
  <si>
    <t>ATRAVÉS DO DECRETO Nº 956/2018</t>
  </si>
  <si>
    <t>O COMITÊ DA BACIA DO RIO SÃO FRANCISCO ESTÁ TRABALHANDO NA REALIZAÇÃO DO PLANO MUNICIPAL DE SANEAMENTO BÁSICO</t>
  </si>
  <si>
    <t>ARTHUR AURÉLIO SANTANA BARBOSA</t>
  </si>
  <si>
    <t>arthur.aurelio.engcivil@gmail.com</t>
  </si>
  <si>
    <t>Prefeitura Municipal de Itaíba</t>
  </si>
  <si>
    <t>Cisternas/Caixa d'água em material plástico com capacidade de 16,00 m3</t>
  </si>
  <si>
    <t>Utilização de Caminhão-pipa e parceria com o programa Operação Pipa</t>
  </si>
  <si>
    <t>Alexandre Antonio Caraciolo</t>
  </si>
  <si>
    <t>alexandre@itaiba.pe.gov.br</t>
  </si>
  <si>
    <t>Prefeitura Municipal de Itambé</t>
  </si>
  <si>
    <t xml:space="preserve">Através da Rádio Comunitária, solicita da população evitar desperdícios e mau uso da água potável fornecida pelo município à população. </t>
  </si>
  <si>
    <t xml:space="preserve">Em virtude da oferta da água, diminuir nos períodos secos, sendo necessário um racionamento com rodízio na Sede do Município, que são divididas em seis áreas de abrangência. </t>
  </si>
  <si>
    <t xml:space="preserve">Rodízio no abastecimento de água. </t>
  </si>
  <si>
    <t>NERIVALDO DE SOUZA MELO</t>
  </si>
  <si>
    <t>controleinternopmi@bol.com.br</t>
  </si>
  <si>
    <t>Prefeitura Municipal de Bodocó</t>
  </si>
  <si>
    <t>AULAS NOS TEMAS TRANSVERSAIS ABORDANDO O TEMA AMBIENTAL, INCLUINDO O PROJETO UMA HORTA NA MINHA ESCOLA.</t>
  </si>
  <si>
    <t>-ESTIMULAÇÃO DO CONSUMO CONSCIENTE DE DESCARTÁVEIS
-ECONOMIA DE ENERGIA ELÉTRICA
-DIMINUIÇÃO DO USO DE PAPEL E REUSO DO MESMO
-COLETA DA BORRA DE CAFÉ PARA ENCAMINHAMENTO AO VIVEIRO MUNICIPAL - SECRETARIA DE AGRICULTURA, MEIO AMBIENTE E DESENVOLVIMENTO ECONÔMICO.</t>
  </si>
  <si>
    <t>PROJETO SALAS VERDES DO MMA.</t>
  </si>
  <si>
    <t>ÔNIBUS ITINERANTE QUE LEVA EDUCAÇÃO AMBIENTAL PARA TODO O MUNICÍPIO, INCLUINDO PALESTRAS, OFICINAS, CINEMA VERDE ENTRE OUTROS.</t>
  </si>
  <si>
    <t xml:space="preserve">LEI MUNICIPAL 1360/2013 </t>
  </si>
  <si>
    <t>OPERAÇÃO CARRO PIPA - EXÉRCITO NACIONAL 72 BI, 25 CARROS.</t>
  </si>
  <si>
    <t>PARTICIPAÇÃO DO CONSELHO GESTOR DE APA - CHAPADA DO ARARIPE.</t>
  </si>
  <si>
    <t>CICERO NERTRAN SIQUEIRA RODRIGUES</t>
  </si>
  <si>
    <t>cinesiro@gmail.com</t>
  </si>
  <si>
    <t>Prefeitura Municipal de Santa Terezinha</t>
  </si>
  <si>
    <t>Abastecimento com os carros Pipa, Perfuração e Instalação de Poços; em Parceria com os governos Federal e Estadual.</t>
  </si>
  <si>
    <t>Abastecimento da COMPESA  e carro Pipa.</t>
  </si>
  <si>
    <t>Abastecimento da COMPESA  e carro Pipa; em parcerias com os governos Federal e Estadual.</t>
  </si>
  <si>
    <t>Francisco Valerio Ferreira da Silva</t>
  </si>
  <si>
    <t>agriculturast@hotmail.com</t>
  </si>
  <si>
    <t>Prefeitura Municipal de Lajedo</t>
  </si>
  <si>
    <t>Associação dos catadores.</t>
  </si>
  <si>
    <t>Além de práticas e ações desenvolvidas em pareceria com escolas em atividades isoladas próprias e transversal, a integração dessas práticas dar-se pela didática prática, teórica e presencial, desenvolvidas na e pela escola ambiental do município de Lajedo.</t>
  </si>
  <si>
    <t>Em fase de implantação.</t>
  </si>
  <si>
    <t>Programa Inovar Lajedo e Lajedo Cidade Limpa.</t>
  </si>
  <si>
    <t>Programa Inovar Lajedo, elaborado em 2004 a partir de convênio firmado com o Fundo Nacional de Meio Ambiente, que tem por objetivo a construção da Política Municipal de Meio Ambiente, a partir da elaboração do Plano de Gerenciamento Integrado de Resíduos do Município, contemplando o projeto e implantação do aterro sanitário, escola ambiental, planos operacionais para o sistema, plano de educação ambiental e plano social.
Lajedo Cidade Limpa, reorganização da coleta de resíduos sólidos, abrangendo campanhas de conscientização.</t>
  </si>
  <si>
    <t>Plano Diretor e Plano de Gerenciamento de Resíduos sólidos.</t>
  </si>
  <si>
    <t>Locação de Carros Pipas e Convênios para este fim junto ao Governo Federal.</t>
  </si>
  <si>
    <t>Carros Pipas.</t>
  </si>
  <si>
    <t>Cicero Paulo da Silva Júnior</t>
  </si>
  <si>
    <t>ciceropaulodasilva55@hotmail.com</t>
  </si>
  <si>
    <t>Prefeitura Municipal de Orobó</t>
  </si>
  <si>
    <t>Lei Municipal nº 1056/2017</t>
  </si>
  <si>
    <t>Informativos, palestras e conscientização da responsabilidade ambiental.</t>
  </si>
  <si>
    <t>Uso racional da água.</t>
  </si>
  <si>
    <t>Reflorestamento através da distribuição de mudas e elaboração de projetos na área de saneamento básico.</t>
  </si>
  <si>
    <t>Distribuição de mudas e elaboração constante de projetos na área do saneamento básico, sobretudo abastecimento de água, esgotamento sanitário e drenagem, bem como o manejo de água pluviais, e instalação destes sempre que tem recursos disponíveis.</t>
  </si>
  <si>
    <t xml:space="preserve">Lei nº 1056/17, de 21 de dezembro de 2017. </t>
  </si>
  <si>
    <t>Instalação de sistemas de abastecimento de água simplificados para comunidades rurais mais densas e distribuição de água por carros pipas para a população rural dispersa. Na zona urbana ocorrem ações de contingenciamento quando a COMPESA define que o sistema está em colapso e a principal ação é a distribuição por carros pipas e em chafarizes em pontos estratégicos da cidade. E aliado a isso são realizadas contínuas campanhas com a população em geral para a conscientização do uso da água.</t>
  </si>
  <si>
    <t>Abastecimento simplificado pela prefeitura, e operação com carros pipas do governo federal e complementados com recursos próprios através da COMDEC (Coordenadoria Municipal de Defesa Civil).</t>
  </si>
  <si>
    <t>Operação com carros pipas através do governo federal e complementados com recursos próprios coordenados pela COMDEC (Coordenadoria Municipal de Defesa Civil).</t>
  </si>
  <si>
    <t>Participação no Comitê da Bacia Hidrográfica de Goiana.</t>
  </si>
  <si>
    <t>RODRIGO MANOEL DA SILVA</t>
  </si>
  <si>
    <t>rodrigo.prof88@gmail.com</t>
  </si>
  <si>
    <t>Prefeitura Municipal de Floresta</t>
  </si>
  <si>
    <t>A prefeitura adota um programa federal e o implementou em todas as escolas municipais. A Diretoria de Meio Ambiente já palestrou sobre educação ambiental nas escolas e tem um programa de palestras a disposição.</t>
  </si>
  <si>
    <t>Uso racional de água.</t>
  </si>
  <si>
    <t>Doações de mudas, podas de árvores.</t>
  </si>
  <si>
    <t>Doações de mudas para a população.</t>
  </si>
  <si>
    <t>Operação Carro Pipa do Exército Brasileiro, Operação Carro Pipa do Município e Garantia Safra.</t>
  </si>
  <si>
    <t>Operação Carro Pipa.</t>
  </si>
  <si>
    <t>Participa do COB-PAJEÚ, Consul-Serrinha e Consul-Barrá do Juá.</t>
  </si>
  <si>
    <t>Ricardo Henrique Meira Cavalcanti</t>
  </si>
  <si>
    <t>ricardomeira239@gmail.com</t>
  </si>
  <si>
    <t>Prefeitura Municipal de Trindade</t>
  </si>
  <si>
    <t>Ações realizadas pelas escolas em todas as disciplinas voltadas para preservação do meio ambiente.</t>
  </si>
  <si>
    <t>Ampliação das medidas para expansão da oferta de água e apoio aos agricultores, expansão do programa Garantia-Safra e Operação Carro-Pipa, Programa Água para Todos e construção de cisternas.</t>
  </si>
  <si>
    <t>Fornecimento pelos carros-pipas.</t>
  </si>
  <si>
    <t>Charles Gerlanne de Alencar Barros</t>
  </si>
  <si>
    <t>administração@trindade.pe.gov.br</t>
  </si>
  <si>
    <t>Prefeitura Municipal de Belo Jardim</t>
  </si>
  <si>
    <t>Implementação de compostagem e gerenciamento de resíduos sólidos.</t>
  </si>
  <si>
    <t>distribuição através de caminhão pipa e poços distribuídos pela cidade e zona rural.</t>
  </si>
  <si>
    <t>distribuição através de caminhão pipa.</t>
  </si>
  <si>
    <t xml:space="preserve">Educação ambiental, palestras nas escolas, existe um trabalho que ainda está em desenvolvimento com acumuladores de resíduos que diretamente contribuem para a poluição ambiental (Ações de encaminhamento para tratamento, remoção dos resíduos e conscientização).  </t>
  </si>
  <si>
    <t>Morgana Freitas</t>
  </si>
  <si>
    <t>secdrmabj@gmail.com</t>
  </si>
  <si>
    <t>Prefeitura Municipal de Águas Belas</t>
  </si>
  <si>
    <t>Encaminha-se o lixo para o aterro sanitário de Iati.</t>
  </si>
  <si>
    <t>Palestras e  campanhas de pevs de óleo de cozinha, implantação da AA3P da Educação, agenda 21.</t>
  </si>
  <si>
    <t>Sim, através de palestras, conferências seminários.</t>
  </si>
  <si>
    <t>Aterro sanitário</t>
  </si>
  <si>
    <t>Destinação correta dos resíduos sólidos para o Aterro Sanitário de Iati através de consórcio estalecido enter os municípios.</t>
  </si>
  <si>
    <t>Operações carros pipas do exército.</t>
  </si>
  <si>
    <t>Abastecimento através de carros pipas.</t>
  </si>
  <si>
    <t>Abastecimento através de carros pipas</t>
  </si>
  <si>
    <t>Esse plano é feito através de convênios do Governo Federal e Estadual com o Município.</t>
  </si>
  <si>
    <t>Comitê da Bacia de São Francisco e a revitalização das margens do rio Ipanema.</t>
  </si>
  <si>
    <t>Izaquiel Braz de Oliveira</t>
  </si>
  <si>
    <t>tiebraz@hotmail.com</t>
  </si>
  <si>
    <t>Prefeitura Municipal de Arcoverde</t>
  </si>
  <si>
    <t>Em parceria com a associação dos catadores de reciclaveis de Arcoverde</t>
  </si>
  <si>
    <t>Projeto em fase de implantação, o qual percorre as escolas com palestras sobre a reciclagem e separação do lixo residencial</t>
  </si>
  <si>
    <t>Uso racional de energia elétrica, reuso de papel e coleta seletiva</t>
  </si>
  <si>
    <t>Arcoverde cidade limpa;  Arcoverde mais verde (arborização).</t>
  </si>
  <si>
    <t xml:space="preserve">O programa Arcoverde cidade limpa está em fase de implantação, o qual consiste em implantação de lixeiras espalhadas pelos vários bairros da cidade, tendo inicio pelo centro da cidade.
O Arcoverde mais verde já fora implantado através do plantio de mais 400 mudas de arvores ( Ipê, pata de vaca e nim, dentre outras). </t>
  </si>
  <si>
    <t>José Aldênio Costa Ferro</t>
  </si>
  <si>
    <t>josealdenio.adv@hotmail.com</t>
  </si>
  <si>
    <t>Prefeitura Municipal de São Caetano</t>
  </si>
  <si>
    <t xml:space="preserve">Há na grade curricular Municipal a disciplina de "Educação Ambiental". </t>
  </si>
  <si>
    <t xml:space="preserve">Operação Pipa e Perfuração de Poços </t>
  </si>
  <si>
    <t xml:space="preserve">Açudes comunitários, construidos nas comunidades Rurais. </t>
  </si>
  <si>
    <t xml:space="preserve">Comitê bacia - Hidrográfica do Rio Ipojuca. </t>
  </si>
  <si>
    <t>Ioneide Maria Araújo</t>
  </si>
  <si>
    <t>ioneidearaujo_@hotmail.com</t>
  </si>
  <si>
    <t>Prefeitura Municipal de Serrita</t>
  </si>
  <si>
    <t>AULAS DE CAMPO, PALESTRAS SOBRE COLETAS SELETIVA, DESTINAÇÃO DE RESÍDUOS E OUTROS.</t>
  </si>
  <si>
    <t>IMPLANTAÇÃO DE DISPOSITIVOS PARA O USO DA ÁGUA, PALESTRAS DE CONSCIENTIZAÇÃO SOBRE REUSO DE MATERIAIS E RECICLAGEM.</t>
  </si>
  <si>
    <t xml:space="preserve">DISTRIBUIÇÃO DE ÁGUA POTÁVEL ATRAVÉS DE CARRO-PIPA E PERFURAÇÃO DE POÇOS PROFUNDOS. </t>
  </si>
  <si>
    <t>DISTRIBUIÇÃO DE ÁGUA POTÁVEL ATRAVÉS DE CARRO-PIPA E SISTEMAS DE ABASTECIMENTO D'ÁGUA PRIMARIA.</t>
  </si>
  <si>
    <t>CONSELHO CONSULTIVO DA FLORESTA NACIONAL DE NEGREIROS (RESERVA FLORESTAL - INSTITUTO CHICO MENDES DE CONSERVAÇÃO DA BIODIVERSIDADE) E APA (ASSOCIAÇÃO DE PROTEÇÃO DO ARARIPE).</t>
  </si>
  <si>
    <t>FRANCISCO DE ASSIS PEIXOTO JUNIOR (SEC INFRAESTRUTURA) / CARLOS EDUARDO ALVES DE OLIVEIRA (COORDENADOR DO CONTROLE INTERNO)</t>
  </si>
  <si>
    <t>jrobras.serrita@hotmail.com</t>
  </si>
  <si>
    <t>Prefeitura Municipal de Camocim de São Félix</t>
  </si>
  <si>
    <t xml:space="preserve">Existe na grade curricular uma disciplina com foco na Educação Ambiental </t>
  </si>
  <si>
    <t xml:space="preserve">Palestras para os produtores rurais com foco no uso racional de agrotóxicos e na fabricação artesanal de defensivos naturais (orgânicos) </t>
  </si>
  <si>
    <t xml:space="preserve">São marcadas reuniões nas comunidades rurais juntamente com as associações e o Instituto Agronômico de Pernambuco -IPA, onde se passam informações aos agricultores </t>
  </si>
  <si>
    <t>Abastecimento dos órgãos públicos como escolas, hospitais, PSF com água potável além das cisternas  das casas da zona rural através de caminhão pipa.</t>
  </si>
  <si>
    <t xml:space="preserve">Abastecimento através de Caminhão Pipa </t>
  </si>
  <si>
    <t>Serve apenas para a zona Rural, onde são abastecidas cisternas comunitárias nos povoados como também nas casas</t>
  </si>
  <si>
    <t xml:space="preserve">O município através da secretaria de agricultura, recursos hídricos e meio ambiente participa ativamente das reuniões promovidas pela agência pernambucana de águas e climas-APAC, da formação do comitê da bacia hidrográfica do rio Sirinhaém  </t>
  </si>
  <si>
    <t>Pedro Bezerra</t>
  </si>
  <si>
    <t>pedrocamocim@hotmail.com</t>
  </si>
  <si>
    <t>Prefeitura Municipal de Belém de São Francisco</t>
  </si>
  <si>
    <t>A coleta do lixo em Belém do São Francisco é realizada parcialmente com catadores autônomos no processo de coleta alumínio, papelão e vidros fazendo, assim, o manuseio do lixo no município e o papel da sociedade nesse processo.</t>
  </si>
  <si>
    <t>Na rede escolar do município, a educação ambiental pertence ao projeto pedagógico de ensino. Desta forma, vem desenvolvendo de forma contínua dentro das escolas um trabalho educativo e de conscientização junto aos alunos, acerca da importância da reciclagem, uso racional da água e energia, dentre outros pontos.</t>
  </si>
  <si>
    <t>A conscientização quanto ao uso racional de recursos naturais é promovida no dia-a-dia dos servidores de todos os órgãos da administração. Apagar a luz e desligar o ar-condicionado ao sair da sala, fechar bem as torneiras, deseconomização nas impressões são práticas que são promovidas e observadas durante todo o tempo.</t>
  </si>
  <si>
    <t>Durante o período de estiagem, o município conta com a Operação Carro Pipa, Programa do Governo Federal, bem como ainda dispõe de um carro pipa do Programa PAC2, atendendo grande parte da população da zona rural com água potável.</t>
  </si>
  <si>
    <t>As escolas municipais da zona urbana têm seu abastecimento de água potável realizado através da COMPESA, quanto ao abastecimento nas escolas da zona rural, o mesmo é realizado através de carros pipa.</t>
  </si>
  <si>
    <t>Toda a água da rede municipal da Atenção Básica da Saúde é potável, onde é abastecida através da COMPESA.</t>
  </si>
  <si>
    <t>Infelizmente a população da Zona Rural do município já sofre com a escassez da água. Por tal motivo, fora decretado situação de emergência, requisito essencial para que o Programa Operação Carro Pipa fosse instalado no município.</t>
  </si>
  <si>
    <t>LAERCIO DUNES</t>
  </si>
  <si>
    <t>CONTATO@LIDERPE.COM.BR</t>
  </si>
  <si>
    <t>Prefeitura Municipal de Araçoiaba</t>
  </si>
  <si>
    <t>Todos os resíduos são destinados à CTR, conforme contrato firmado.</t>
  </si>
  <si>
    <t xml:space="preserve">Por meio de Palestra sobre o meio ambiente e reciclagem às Escolas. </t>
  </si>
  <si>
    <t>lei nº 236/2011 e Lei nº 237/2011</t>
  </si>
  <si>
    <t>Limpeza de canaletas; limpeza de caixas de esgotos, entre outros.</t>
  </si>
  <si>
    <t>limpeza, manutenção e desinfecção de poços artesianos e caixas d'água.</t>
  </si>
  <si>
    <t>Limpeza de caixas d'água; limpeza e manutenção e desinfecção de poços artesianos.</t>
  </si>
  <si>
    <t>PROJETO DE ADUBO ORGÂNICO; COLETA SELETIVA; PALESTRA DE CONSCIENTIZAÇÃO AMBIENTAL NAS ESCOLAS DO MUNICÍPIO.</t>
  </si>
  <si>
    <t>SECRETARIA DE INFRAESTRUTURA E SECRETARIA DE MEIO AMBIENTE.</t>
  </si>
  <si>
    <t>sec.infra.gov@gmail.com</t>
  </si>
  <si>
    <t>Prefeitura Municipal de Palmeirina</t>
  </si>
  <si>
    <t>JÁ EXISTE EM ELABORAÇÃO PROJETO SENDO PLANEJADO POR PROFESSORES DA REDE PÚBLICA MUNICIPAL.</t>
  </si>
  <si>
    <t>ORIENTAÇÃO ATRAVÉS DOS PROFESSORES DAS ESCOLAS DA REDE MUNICIPAL</t>
  </si>
  <si>
    <t>ACABOU COM O DEPÓSITO (Lixão) DE RESÍDUOS SÓLIDOS NO MUNICÍPIO.</t>
  </si>
  <si>
    <t>O GOVERNO MUNICIPAL EXTINGUIU O LIXÃO LOCAL E HOJE DEPOSITA OS RESÍDUOS SÓLIDOS NO ATERRO SANITÁRIO DO MUNICÍPIO DE IATI-PE</t>
  </si>
  <si>
    <t>EM CASO DE ESCASSEZ, EXISTE ABASTECIMENTO ATRAVÉS DE CARRO PIPA.</t>
  </si>
  <si>
    <t>EXISTE VEÍCULO (CARRO PIPA) DISPONÍVEL PARA USO CASO HAJA NECESSIDADES.</t>
  </si>
  <si>
    <t>DANIEL MÁRIO DA COSTA VERÇOSA</t>
  </si>
  <si>
    <t>dmvercosa@gmail.com</t>
  </si>
  <si>
    <t>Prefeitura Municipal de Carnaubeira da Penha</t>
  </si>
  <si>
    <t xml:space="preserve">Aterro Sanitário </t>
  </si>
  <si>
    <t>Secretaria de Obras, Saúde, Educação, Agricultura e Meio ambiente.</t>
  </si>
  <si>
    <t>Foi feito Decreto Municipal para ações como contratação de pipas, perfuração de poços e reabertura de barreiros.</t>
  </si>
  <si>
    <t>Através de Carro pipa na Zona rural do município, poços artesianos Distrito (Barra do Silva), Olho Dágua do Padre e Sede.</t>
  </si>
  <si>
    <t>Compesa, ha ser implantada.</t>
  </si>
  <si>
    <t xml:space="preserve">A cidade já possui poços para abastecimento e aguardando a implantação da compesa. </t>
  </si>
  <si>
    <t>Conselho da Bacia Hidrográfica de Itaparica.</t>
  </si>
  <si>
    <t xml:space="preserve">Ivan silvestre de Lima </t>
  </si>
  <si>
    <t>ivanlima.46@hotmail.com</t>
  </si>
  <si>
    <t>Prefeitura Municipal do Cabo de Santo Agostinho</t>
  </si>
  <si>
    <t>A Prefeitura desenvolve ações de educação ambiental de acordo com as datas comemorativas do calendário ambiental. Também participa do projeto de pedagogia ambiental de Suape, que capacita os professores da rede pública municipal através de cursos ambientais.</t>
  </si>
  <si>
    <t>(comitê da bacia hidrográfica do grupo litorâneo 2)
- Define instrumentos que asseguram a gestão participativa e descentralizada dos recursos hídricos;
- Propõe estudos e serviços de interesse coletivo, no âmbito dos recursos hídricos;
- Promove ações preventivas de defesa contra acidentes hidrológicos;
- Discute e propões alternativas de desenvolvimento sustentável;
(Conselho Gestor de refúgio de vida silvestres matas do sistema gurjaú)
- Realiza levantamentos e estudos ambientais, sociais e econômicos da área;
- Promove, através de ações de educação ambiental e fiscalização, a proteção dos atributos naturais da reserva;
- Apresenta e discute projetos que proporcionam a manutenção e a preservação da diversidade biológica da reserva, entre outro.</t>
  </si>
  <si>
    <t>Glesson Stélio vieira Barbosa</t>
  </si>
  <si>
    <t>g.stelio@uol.com.br</t>
  </si>
  <si>
    <t>Prefeitura Municipal de Jupi</t>
  </si>
  <si>
    <t xml:space="preserve">Horta sustentável, onde é feito o reaproveitamento da água cinza, para produção de verduras e hortaliças para merenda na Escola Municipal Napoleão Teixeira, onde beneficia mais de 2.400 alunos.  </t>
  </si>
  <si>
    <t xml:space="preserve">Arborização </t>
  </si>
  <si>
    <t xml:space="preserve">Arborização urbana, rural e em prédios públicos;
Distribuição de mudas nativas e exóticas. 
Realização do cadastro ambiental rural de forma gratuita para 600 famílias.  
</t>
  </si>
  <si>
    <t xml:space="preserve">Distribuição de água para cisternas via carro pipa;
Construção de barragens de médio porte; 
Implantação de sistema simplificado de abastecimento de água. </t>
  </si>
  <si>
    <t xml:space="preserve">Perfuração de poços artesianos nas escolas;
Distribuição de água via carros pipas.
</t>
  </si>
  <si>
    <t>Distribuição de água via carros pipas.</t>
  </si>
  <si>
    <t xml:space="preserve">Através de caixas de água, colocadas em pontos específicos na cidade, cisternas na zona rural, abastecimento através de caminhões pipas. </t>
  </si>
  <si>
    <t>Sylvia Helena Alves de Siqueira</t>
  </si>
  <si>
    <t>pmj@jupi.pe.gov.br</t>
  </si>
  <si>
    <t>Prefeitura Municipal de Cabrobó</t>
  </si>
  <si>
    <t>Glênio Rodrigues Nogueira</t>
  </si>
  <si>
    <t>gr-nogueira@hotmail.com</t>
  </si>
  <si>
    <t>Prefeitura Municipal de Itacuruba</t>
  </si>
  <si>
    <t>A REDE MUNICIPAL DE EDUCAÇÃO VEM ENSINANDO OS ALUNOS SOBRE A RECICLAGEM, PRESERVAÇÃO DE NOSSA CAATINGA E A REVITALIZAÇÃO DO NOSSO RIO SÃO FRANCISCO</t>
  </si>
  <si>
    <t xml:space="preserve">A PREFEITURA VEM TRABALHANDO PARCIALMENTE AS SECRETARIAS, ESCOLAS E ENTIDADES NO USO RACIONAL DA ÁGUA, ENERGIA, E A RECICLAGEM </t>
  </si>
  <si>
    <t>O MUNICIPIO PARTICIPA DO CBHSF - COMITÊ DA BACIA HIDROGRAFICA DO RIO SÃO FRANCISCO, E ESTAMOS TRABALHANDO EM UM PROJETO DE TRATAMENTO DA REDE ESGOTO DA CIDADE E A REVITALIZAÇÃO DOS RIACHOS EM TORNO DA CIDADE</t>
  </si>
  <si>
    <t>JORGE CARVALHO DE FRANÇA</t>
  </si>
  <si>
    <t>INFRAESTRUTURAITA@GMAIL.COM</t>
  </si>
  <si>
    <t>Prefeitura Municipal de Água Preta</t>
  </si>
  <si>
    <t>Aulas fora de sala de aula, com foco em educação ambiental.</t>
  </si>
  <si>
    <t>Atos são realizados em dias comemorativos</t>
  </si>
  <si>
    <t>Nos dias em que se comemora fatos ligados ao meio ambiente, são realizados atos com alunos e sociedade civil</t>
  </si>
  <si>
    <t>Antonio Leonardo Calado Torres</t>
  </si>
  <si>
    <t>leonardo_tazmania@hotmail.com</t>
  </si>
  <si>
    <t>Prefeitura Municipal de Jatobá</t>
  </si>
  <si>
    <t>É trabalhado em sala de aula, pois no planejamento escolar os professores colocam educação ambiental como parte do que sera trabalhado em sala de aula</t>
  </si>
  <si>
    <t>construção e limpeza de barrotes e açudes.</t>
  </si>
  <si>
    <t>nas escolas urbanas, existem as caixas d'agua.
nas escolas rurais, alem das caixas d'agua, há as cisternas.</t>
  </si>
  <si>
    <t>nas escolas urbanas, existem as caixas  d'agua.
nas escolas rurais, além das caixas d'agua , há as cisternas.</t>
  </si>
  <si>
    <t>Comsim - consorcio criado com intuito de operacionalizar a coleta seletiva e destinaçao em aterro sanitário/utr</t>
  </si>
  <si>
    <t>NAGGIO MARCEL DE LIMA E SILVA</t>
  </si>
  <si>
    <t>CONT.TOTAL@GMAIL.COM</t>
  </si>
  <si>
    <t>Prefeitura Municipal de Vicência</t>
  </si>
  <si>
    <t>COMITE DE BACIA/HPA</t>
  </si>
  <si>
    <t>Rafaelly Andrade - SECRETARIA DE AGRICULTURA</t>
  </si>
  <si>
    <t>rafaellyag@gmail.com</t>
  </si>
  <si>
    <t>Prefeitura Municipal de Itaquitinga</t>
  </si>
  <si>
    <t>JADIANE RICARDO BENTO</t>
  </si>
  <si>
    <t>jadianericardo@hotmail.com</t>
  </si>
  <si>
    <t>Prefeitura Municipal de Gravatá</t>
  </si>
  <si>
    <t>ATRAVÉS DE PALESTRAS EM ESCOLAS E ENTIDADES CIVIS</t>
  </si>
  <si>
    <t>ARBORIZAÇÃO URBANA</t>
  </si>
  <si>
    <t>PLANTAS NATIVAS</t>
  </si>
  <si>
    <t>CAIXA D'ÁGUA NAS ESCOLAS, ALGUMAS POSSUEM CISTERNAS. DISTRIBUIÇÃO DE ÁGUA TRATADA DE FORMA REGULAR PELA COMPESA.</t>
  </si>
  <si>
    <t>CAIXA D'ÁGUA NOS POSTOS DE SAÚDE, ALGUNS POSSUEM CISTERNAS. DISTRIBUIÇÃO DE ÁGUA TRATADA DE FORMA REGULAR PELA COMPESA.</t>
  </si>
  <si>
    <t>O MUNICÍPIO POSSUI CARRO PIPA PARA FORNECIMENTO EM CASO DE ESCASSEZ, A ÁGUA É RETIRADA DOS RESERVATÓRIOS DA COMPESA.</t>
  </si>
  <si>
    <t>COMITÊ DO IPOJUCA - COB/IPOJUCA</t>
  </si>
  <si>
    <t>Idelfonso júnior</t>
  </si>
  <si>
    <t>idelfonso.cgm@gmail.com</t>
  </si>
  <si>
    <t>Prefeitura Municipal de São Lourenço da Mata</t>
  </si>
  <si>
    <t>Existem convênios e parcerias com a Universidade Rural de Pernambuco, CPRH, IPA, fundações como a FUNBRASIL, entre outros orgãos, associações e sindicatos rurais.</t>
  </si>
  <si>
    <t>Ação de Combate ao Desmatamento no Município</t>
  </si>
  <si>
    <t>Existem ações conjuntas no combate ao desmatamento, queimadas, deposição irregular de resíduos sólidos e poluição sonora. Acontece também a fiscalização as empresas em decorrência de impedimentos de pequeno, médio e alto impacto ambiental.</t>
  </si>
  <si>
    <t>Ocorrem reuniões para que sejam discutidas o planejamento das ações de fiscalizações e tomada de decisões efetivas da Bacia do Capibaribe, a qual engloba ações como: combate ao desmatamento e queimadas em matas ciliares e redução de cargas.</t>
  </si>
  <si>
    <t>gildojuniordj@gmail.com</t>
  </si>
  <si>
    <t>Prefeitura Municipal de Santa Filomena</t>
  </si>
  <si>
    <t>incentiva ao uso racional de água, e incentiva a reciclagem de material.</t>
  </si>
  <si>
    <t>Agripino Soares Vieira Júnior</t>
  </si>
  <si>
    <t>agripinojunior.adv@hotmail.com</t>
  </si>
  <si>
    <t>Prefeitura Municipal do Moreno</t>
  </si>
  <si>
    <t>Programa de Olho nos Rios e Nascentes (Educação Ambiental, Recuperação de Mata Ciliar e Áreas de Proteção Permanente). A Prefeitura Municipal também realiza diversos eventos com os alunos e professores nos dias comemorativos tais como: Dia Mundial da Água e Dia Mundial do Meio Ambiente (Semana do Meio Ambiente).</t>
  </si>
  <si>
    <t>Alguns Órgãos da Administração Municipal possuem estruturas para coleta seletiva, coleta de pilhas e demais materiais recicláveis. A política de resíduos está em fase de elaboração ou seja, a coleta desse material é feita por trabalhadores autônomos. Moreno está inserido em um projeto do Ministério das Cidades em parceria com o Governo do Estado e irá ser contemplado com um Galpão de Triagem de Lixo até 2019.</t>
  </si>
  <si>
    <t>Programa de Controle Urbano e Ambiental do Território Estratégico de Suape.</t>
  </si>
  <si>
    <t>O Programa de Controle Urbano e Ambiental do Território Estratégico de Suape contempla todos os municípios do território com a modernização dos instrumentos legais tais como: Código de Obras, Código de Posturas, Lei de Uso e Ocupação do Solo e Plano Diretor.</t>
  </si>
  <si>
    <t xml:space="preserve">Conselho Metropolitano
Conselho Estadual das Cidades
Comitês de Bacias (GL2, Tapacurá, Gurjaú e Rio Jaboatão)
</t>
  </si>
  <si>
    <t>Jancleyton Andrade</t>
  </si>
  <si>
    <t>jancleyton@moreno.pe.gov.br</t>
  </si>
  <si>
    <t>Prefeitura Municipal de Salgueiro</t>
  </si>
  <si>
    <t>Temos ações voltada para meio ambiente na Escola Municipal Dom Malan que tratam de assuntos multidiciplinares como residuos sólidos, plásticos, arborizção.</t>
  </si>
  <si>
    <t>Foi implantada a municipalização da gestão ambiental.</t>
  </si>
  <si>
    <t xml:space="preserve">a partir da municipalização temos buscado realizar ações de fiscalização dos empreendimentos potencialmente poluidores e também realizar um maior controle na aprovação dos novos empreeendimentos. </t>
  </si>
  <si>
    <t>Para a zona rural do município o fornecimento de água através de carros pipa.</t>
  </si>
  <si>
    <t xml:space="preserve">Sim. Através de reservatório abastecidos por carros pipas. </t>
  </si>
  <si>
    <t>geraldo francisco da silva junior</t>
  </si>
  <si>
    <t>gerunio@hotmail.com</t>
  </si>
  <si>
    <t>Prefeitura Municipal de Betânia</t>
  </si>
  <si>
    <t xml:space="preserve">É feita por meio dos coletores, junto com a caçamba de lixo, auxiliando na separação dos resíduos sólidos.  </t>
  </si>
  <si>
    <t>É feita através de palestras pelos educadores das escolas em parceria com a Secretaria Municipal de educação.</t>
  </si>
  <si>
    <t xml:space="preserve">Por meio de ofícios, comunicados e reuniões é apresentado e ratificado a necessidade de racionar por questões ambiental e econômica.  </t>
  </si>
  <si>
    <t xml:space="preserve">Operação seca, feito pelo carro pipa do Município. </t>
  </si>
  <si>
    <t>É realizada através do abastecimento pelo carro pipa.</t>
  </si>
  <si>
    <t>O abastecimento é feito por meio do manancial de água doce do nosso município localizado na Baixa da Formiga (comunidade rural).</t>
  </si>
  <si>
    <t>Operação pipa, junto com o apoio do Exercito Brasileiro.</t>
  </si>
  <si>
    <t>betania.controleinterno@gmail.com</t>
  </si>
  <si>
    <t>Prefeitura Municipal de Escada</t>
  </si>
  <si>
    <t xml:space="preserve">PARA COOPERATIVA DE RECICLAGEM DE ESCADA. </t>
  </si>
  <si>
    <t xml:space="preserve">ESCADA NOSSA CASA COMUM, NOSSA RESPONSABILIDADE-ANO III -FRATERNIDADE: BIOMAS BRASILEIROS DE DEFESA DA VIDA, RECICLAR EDUCA. </t>
  </si>
  <si>
    <t xml:space="preserve">PROJETO RECICLAR EDUCA NA INSTITUIÇÃO E NAS ESCOLAS DESTINANDO O MATERIAL PARA COOPERATIVA. </t>
  </si>
  <si>
    <t>COLETA SELETIVA</t>
  </si>
  <si>
    <t xml:space="preserve">COLETA SELETIVA IMPLANTADO NAS ESCOLAS MUNICIPAIS E NA SEDE, DESTINANDO O MATERIAL PARA COOPERATIVA DE CATADORES. </t>
  </si>
  <si>
    <t xml:space="preserve">ABASTECIMENTO ATRAVÉS DE CARRO PIPA. </t>
  </si>
  <si>
    <t xml:space="preserve">ABASTECIMENTO ATRAVÉS DE CARRO PIPA PARA AS NECESSIDADES BÁSICAS. </t>
  </si>
  <si>
    <t>ABASTECIMENTO ATRAVÉS DE CARRO PIPA.</t>
  </si>
  <si>
    <t>PARTICIPAÇÃO DOS COMITÊS DE BACIA, PROGRAMA DE SANEAMENTO AMBIENTAL IPOJUCA-PSA, PROJETO JANELAS PARA RIO.</t>
  </si>
  <si>
    <t>DIEGO PAIVA</t>
  </si>
  <si>
    <t>DIEGOPAIVA16@HOTMAIL.COM</t>
  </si>
  <si>
    <t>Prefeitura Municipal de Bom Conselho</t>
  </si>
  <si>
    <t>LIXÃO</t>
  </si>
  <si>
    <t xml:space="preserve">NA REDE MUNICIPAL HÁ A VIVÊNCIA DE PROJETOS PEDAGÓGICOS RELATIVOS AO MEIO AMBIENTE, SENDO DESENVOLVIDO POR TODAS AS ESCOLAS DA REDE MUNICIPAL </t>
  </si>
  <si>
    <t>USO RACIONAL DA ÁGUA, RECICLAGEM</t>
  </si>
  <si>
    <t>REFLORESTAMENTO, CONSERVAÇÃO DE NASCENTES</t>
  </si>
  <si>
    <t>DOAÇÃO DE MUDAS</t>
  </si>
  <si>
    <t>LIMPEZA DE AÇUDES, BARRAGENS. CONSTRUÇÃO DE CISTERNAS, ADUTORA E PERFURAÇÃO DE POÇOS ARTESIANOS</t>
  </si>
  <si>
    <t>CISTERNAS ABASTECIDAS COM ÁGUA DE CHUVAS E CAMINHÃO PIPA</t>
  </si>
  <si>
    <t>PARTIÇÃO NOS COMITÊS</t>
  </si>
  <si>
    <t>Cecília Márcia Bezerra de Matos</t>
  </si>
  <si>
    <t>cmm.matos@hotmail.com</t>
  </si>
  <si>
    <t>Prefeitura Municipal de Jaqueira</t>
  </si>
  <si>
    <t>Palestras e campanhas de conscientização nas escolas</t>
  </si>
  <si>
    <t xml:space="preserve">Em reuniões com funcionários e palestras em seus órgãos públicos! </t>
  </si>
  <si>
    <t xml:space="preserve">Planejamentos das Barragens do Rio Pirangi e Rio Una </t>
  </si>
  <si>
    <t>ANDERSON DOS SANTOS</t>
  </si>
  <si>
    <t>andersonlipe013@gmail.com</t>
  </si>
  <si>
    <t>Prefeitura Municipal de Buenos Aires</t>
  </si>
  <si>
    <t>Lixão</t>
  </si>
  <si>
    <t>Antonio Barbosa da Silva</t>
  </si>
  <si>
    <t>barbosabuenos@gmail.com</t>
  </si>
  <si>
    <t>Prefeitura Municipal da Pedra</t>
  </si>
  <si>
    <t>No Município da Pedra -PE é realizado parcialmente com catadores autônomos no processo de coleta alumínio , papelão e vidros fazendo assim o manuseio do lixo no município, Também é apresentado o Programa de Coleta Seletiva, onde é destacado a importância de destinar o lixo de maneira correta para dar continuidade à vida de forma sustentável.</t>
  </si>
  <si>
    <t>No Município da Pedra-PE a educação ambiental neste município trabalha com a ação educativa permanente pela qual os alunos do município tem conhecimento educativo e tem a tomada de forma consciente de sua realidade global, do tipo de relações que os homens estabelecem entre si e com a natureza, dos problemas derivados de ditas relações e suas causas profundas. Ela desenvolve, mediante uma prática que vincula o educando com a comunidade, valores e atitudes que promovem um comportamento dirigido a transformação superada  dessa realidade, tanto em seus aspectos naturais como sociais, desenvolvendo no educando as habilidades e atitudes necessárias para dita transformação.</t>
  </si>
  <si>
    <t>No Município da Pedra -PE se faz o uso da educação ambiental como um processo de reconhecimento de valores claros e conceitos, objetivando o desenvolvimento das habilidades e modificando as atitudes em relação ao meio que está inserido, para entender e apreciar as inter-relações entre os seres humanos, suas culturas e seus meios biofísicos. A educação ambiental também está relacionada com a prática das tomadas de decisões e a ética que conduzem para a melhora da qualidade de vida.</t>
  </si>
  <si>
    <t>No Município da Pedra trabalhamos a ação de processo  que se busca despertar a preocupação individual e coletiva para a questão ambiental.</t>
  </si>
  <si>
    <t>No Municipio da Pedra -PE tratamos o processo em que trabalhamos a população garantindo o acesso à informação em linguagem adequada, contribuindo para o desenvolvimento de uma consciência crítica e estimulando o enfrentamento das questões ambientais e sociais. Desenvolvendo-se num contexto de complexidade, procurando trabalhar não apenas a mudança cultural, mas também a transformação social, assumindo a crise ambiental como uma questão ética e política.</t>
  </si>
  <si>
    <t>O município da Pedra PE trabalha na finalidade de conclusão do plano local de saneamento</t>
  </si>
  <si>
    <t>O município da Pedra propõe ações entre os diversos usuários, visando à cooperação mútua em situações de emergência, coletiva ou individual, na escassez de água; propor ações coletivas, para os diversos tipos de usuários, quanto ao uso racional da água.</t>
  </si>
  <si>
    <t>No Município da Pedra PE adota medidas de ações de em momentos de crise deverá de imediato fazer duas coisas  além de decretar oficialmente o racionamento : apresentar medidas sócio educativas para o racionamento e mapas de abastecimentos alternativos dentro do município mantendo sempre um entendimento e conhecimento com as prefeituras diretamente envolvidas com a crise.</t>
  </si>
  <si>
    <t>No Município da Pedra PE adotamos o racionamento de água com auxílio de abastecimento de carro pipa de poços circunvizinhos.</t>
  </si>
  <si>
    <t>RAQUEL LIMA DA SILVA ARCOVERDE</t>
  </si>
  <si>
    <t>Prefeitura Municipal de Tracunhaém</t>
  </si>
  <si>
    <t>São realizadas campanhas educativas nas Escolas Municipais, com relação a conscientização da coleta seletiva e outros aspectos relativos a proteção do meio ambiente.</t>
  </si>
  <si>
    <t>CARLOS WILSON FIGUEIREDO DE VASCONCELOS MOURA</t>
  </si>
  <si>
    <t>cwfvm9@gmail.com</t>
  </si>
  <si>
    <t>Prefeitura Municipal de Lagoa do Carro</t>
  </si>
  <si>
    <t>AULAS SOBRE COLETA SELETIVA DO LIXO, PRESERVAÇÃO DO MEIO AMBIENTE, CAMINHADAS ECOLÓGICAS ENTRE OUTRAS CAMPANHAS, PALESTRAS E OFICINAS.</t>
  </si>
  <si>
    <t>REUNIÕES DE CONSCIENTIZAÇÃO FIXAÇÃO DE CARTAZES NO ÓRGÃOS E SETORES, ADOÇÃO DE CANECAS, AO INVÉS DE COPOS PLÁSTICOS, KITS ESCOLARES, QUE EVITEM MATERIAL DESCARTÁVEL.</t>
  </si>
  <si>
    <t>PROJETO EDUCAÇÃO AMBIENTAL EM PARCERIA COM O PROJETO RONDON</t>
  </si>
  <si>
    <t>AULAS EXPOSITIVAS, OFICINAS, PALESTAS, CAMINHADAS, FORMAÇÃO DE BRIGADAS ECOLÓGICAS, ENTRE OUTRAS.</t>
  </si>
  <si>
    <t>VISTORIA E ANALISE SANITÁRIA NOS POÇOS ARTESIANOS, CAIXA DÁGUA QUE FORNECEM ÁGUA POTÁVEL AS ESCOLA, PSF E UNIDADES DE SAUDÊ.</t>
  </si>
  <si>
    <t>CONTRATAÇÃO DE CARROS PIPAS</t>
  </si>
  <si>
    <t>PRESERVAÇÃO DAS MARGENS DO RIO CAPIBARIBE, ESTADO E CONSERVAÇÃO DA ÁGUA. PLANTAÇÃO DAS MATAS CIRIARES, NAS COMUNIDADES DE RIBEIRINHA.</t>
  </si>
  <si>
    <t>SIMONE PAES BARRETO</t>
  </si>
  <si>
    <t>lvvcardoso@hotmail.com</t>
  </si>
  <si>
    <t>Prefeitura Municipal de Goiana</t>
  </si>
  <si>
    <t>PROGRAMA JUNTO A JEEP- EAS (EDUCAÇÃO AMBIENTAL MAIS SUSTENTABILIDADE.
PEA GASODUTO NORDESTÃO, PROGRAMA JUNTO A PETROBRAS,
ESTE PROGRAMA É DESENVOLVIDO NAS ESCOLAS COM OS PROFESSORES E ALUNOS EM AÇÕES VOLTADAS A DESTINAÇÃO CORRETA DE RESÍDUOS SÓLIDOS.</t>
  </si>
  <si>
    <t>A3P</t>
  </si>
  <si>
    <t xml:space="preserve">A3P- AGENDA AMBIENTAL DA ADMINISTRAÇÃO PUBLICA.
PROGRAMA QUE USA COMPLEMENTAR GESTÃO SOCIOAMBIENTAL SUSTENTÁVEIS DAS ATIVIDADES ADMINISTRATIVAS E OPERACIONAIS DO MUNICÍPIO COM ADESÃO VOLUNTÁRIA ESTAMOS NA FASE DE SENSIBILIZAÇÃO. </t>
  </si>
  <si>
    <t xml:space="preserve">PROTEÇÃO DAS NASCENTES DO MUNICÍPIO.
PRESERVAÇÃO DAS MATAS CILIARES.
REPLANTIO DE MUDAS NATIVAS DA MATA ATLÂNTICA.
PROJETO DE ARBORIZAÇÃO E PAISAGISMO. </t>
  </si>
  <si>
    <t>RIJAIME LOPES DA SILVA jUNIOR</t>
  </si>
  <si>
    <t>RIJAIMEL@GMAIL.COM</t>
  </si>
  <si>
    <t>Prefeitura Municipal de Lagoa do Ouro</t>
  </si>
  <si>
    <t>aterro sanitario garanhuns (convenio)</t>
  </si>
  <si>
    <t>palestras nas escolas  palestras nos onibus escolar</t>
  </si>
  <si>
    <t>palestras em escolas e nos conselhos</t>
  </si>
  <si>
    <t>apoio aos agricultores, operação carro pipa</t>
  </si>
  <si>
    <t>carros pipa com agua potavel , chafariz</t>
  </si>
  <si>
    <t>ivan de almeida ramos</t>
  </si>
  <si>
    <t>sicol.lagoadoouro@hotmail.com</t>
  </si>
  <si>
    <t>Prefeitura Municipal de Ouricuri</t>
  </si>
  <si>
    <t>Palestras motivacionais com a equipe pedagógica em parceria com as direções das escolas. Como também o conteúdo programático e o empenho dos professores em repassar a educação ambiental para a manutenção e preservação do meio ambiente.</t>
  </si>
  <si>
    <t>Sempre que possível nas reuniões com secretários e diretores que estão á frente de suas secretarias e diretorias é chamado a atenção para que esses setores, incluam medidas de uso racional dos recurso naturais.</t>
  </si>
  <si>
    <t>Conselho Municipal de desenvolvimento sustentável, secretaria de agricultura e suas ações.</t>
  </si>
  <si>
    <t>Participa mensalmente das reuniões que engloba toda a sociedade civil, onde são tirados questionamentos e ecaminhamentos.</t>
  </si>
  <si>
    <t>Operação carro pipa em parceria com o governo estadual e federal.</t>
  </si>
  <si>
    <t>A maioria das escolas possuem cisterna para armazenamento.</t>
  </si>
  <si>
    <t>GARDIELLE DAYANE BERNARDINO ANDRADE</t>
  </si>
  <si>
    <t>andradegardielle@gmail.com</t>
  </si>
  <si>
    <t>Prefeitura Municipal de Glória do Goitá</t>
  </si>
  <si>
    <t>Através de campanhas municipais e palestras acerca dos recursos naturais conforme orientações atuais</t>
  </si>
  <si>
    <t xml:space="preserve">Desobstrução de canais,capinação e limpeza de galerias da rede pluvial e de esgotos </t>
  </si>
  <si>
    <t xml:space="preserve">O município foi beneficiado pelo projeto da compeça, com ligação de água potável, para os munícipes e também para toda a rede de atenção básica </t>
  </si>
  <si>
    <t>Carros pipas</t>
  </si>
  <si>
    <t>Juliana Bacalhau</t>
  </si>
  <si>
    <t>izaldo.figueiroa.b@gmail.com</t>
  </si>
  <si>
    <t>Prefeitura Municipal de Saloá</t>
  </si>
  <si>
    <t>OBRA DE ESGOTAMENTO SANITÁRIO; COLETO DE LIXO</t>
  </si>
  <si>
    <t>A OBRA DE ESGOTAMENTO SANITÁRIO, EM CONCLUSÃO, TRARÁ MELHORIA  AO AMBIENTE DE TODA A CIDADE, DEVIDO AO DESLOCAMENTO DA ÁGUA POLUÍDA PARA A ESTAÇÃO DE TRATAMENTO, ONDE POSSIBILITARÁ SUA REUTILIZAÇÃO.  HÁ TAMBÉM A COLETA DE LIXO E TODA A EQUIPE DE LIMPEZA URBANA, ONDE PROPORCIONA UMA CIDADE LIMPA.</t>
  </si>
  <si>
    <t xml:space="preserve">O MUNICÍPIO EXECUTOU VÁRIAS OBRAS DE ATUTORIAS NA ZONA RURAL, DIMINUINDO A DEPENDÊNCIA DO CARRO PIPA E ATENDE PERÍODOS DE ESTIAGEM. </t>
  </si>
  <si>
    <t>COMPRA DE BOTIJÕES DE ÁGUA MINERAL PARA ABASTECIMENTOS DAS ESCOLAS.</t>
  </si>
  <si>
    <t>INSTALAÇÃO DE CLORADORES PARA TRATAMENTO COM PASTILHAS DE CLORO E CLORO LÍQUIDO, E A SMS, MONITORA ESSES RESERVATÓRIOS DE DISTRIBUIÇÃO ATRAVÉS DOS PROGRAMAS VIGIAGUA E SISAGUA.</t>
  </si>
  <si>
    <t>COMITÊ DE BACIAS DO RIO MUNDAÚ E PARAÍBA DO MEIO. 
CODEAM - COMISSÃO DE DESENVOLVIMENTO DO AGRESTE MERIDIONAL</t>
  </si>
  <si>
    <t>GABRIELA ALVES DE SOUZA PEREIRA</t>
  </si>
  <si>
    <t>gabrielaalvessp@hotmail.com</t>
  </si>
  <si>
    <t>Prefeitura Municipal de Ribeirão</t>
  </si>
  <si>
    <t>Desenvolve palestras de conscientização, orientação e destinação dos resíduos para preservação do meio ambiente e parceria com SUAPE, sobre nascer das águas.</t>
  </si>
  <si>
    <t>Orientações sobre o uso racional da àgua e reciclagem de materiais.</t>
  </si>
  <si>
    <t>São feitas pela Compesa.</t>
  </si>
  <si>
    <t>Rildo Nascimento</t>
  </si>
  <si>
    <t>rrnascimento@ymail.com</t>
  </si>
  <si>
    <t>Prefeitura Municipal de Joaquim Nabuco</t>
  </si>
  <si>
    <t>Destinação para o Aterro Sanitário do Comsul na cidade de Escada-PE</t>
  </si>
  <si>
    <t>Hélio Rodrigues da Silva</t>
  </si>
  <si>
    <t>ahqcordeiro@gmail.com</t>
  </si>
  <si>
    <t>Prefeitura Municipal de Orocó</t>
  </si>
  <si>
    <t>INFORMALMENTE, INFORMADO ATRAVÉS DAS SECRETARIAS.</t>
  </si>
  <si>
    <t>NA COLETA DE LIXO, NA ARBORIZAÇÃO DA CIDADE, MELHORIA E IMPLANTAÇÃO DE ESGOTAMENTO SANITARIO</t>
  </si>
  <si>
    <t>ESTÃO ENVOLVIDOS, A COORDENADORIA DA JUVENTUDE, SECRETARIA DE OBRAS, SECRETARIA DE TURISMO E SECRETARIA DE AGRICULTURA.</t>
  </si>
  <si>
    <t>799/2014</t>
  </si>
  <si>
    <t>SEGURO SAFRA
DISTRIBUIÇÃO DE ÁGUA POTÁVEL
DISTRIBUIÇÃO DE  SEMENTES
PREPARO DE SOLOS</t>
  </si>
  <si>
    <t>FOI ADERIDO AO PROGRAMA JUNTO AO GOVERNO FEDERAL NA CONSTRUÇÃO DE SISTERNAS</t>
  </si>
  <si>
    <t>TODAS AS LOCALIDADES ONDE ESTÃO LOCALIZADAS EXISTE ABASTECIMENTO D'AGUA.</t>
  </si>
  <si>
    <t>MELHORANDO E AMPLIANDO TODO O SISTEMA DE ABASTECIMENTO JUNTO A COMPESA.</t>
  </si>
  <si>
    <t>CONSELHO GESTOR DAS BACIAS BRIGIDA E SÃO FRANCISCO.</t>
  </si>
  <si>
    <t>LAOANNA CRATEÚ</t>
  </si>
  <si>
    <t>controlepmo@gmail.com</t>
  </si>
  <si>
    <t>Promulgado- 18
Submetido- 14
Em elaboração- 04
Não- 00</t>
  </si>
  <si>
    <t>SIM, totalmente- 10
SIM, parcialmente- 04
NÃO- 00</t>
  </si>
  <si>
    <t>SIM- 13
Parcialmente- 06
NÃO- 00</t>
  </si>
  <si>
    <t>SIM- 05
NÃO- 02</t>
  </si>
  <si>
    <t>SIM, todos- 08
SIM, parcialmente- 03
NÃO- 00</t>
  </si>
  <si>
    <t>SIM- 10
NÃO- 00</t>
  </si>
  <si>
    <t>SIM- 06
NÃO- 00</t>
  </si>
  <si>
    <t>SIM, integral- 05
SIM, na maior parte- 03
sim, na menor parte- 01
não-00</t>
  </si>
  <si>
    <t>SIM- 02
NÃO- 00</t>
  </si>
  <si>
    <t>Score</t>
  </si>
  <si>
    <t>i-Amb</t>
  </si>
  <si>
    <t>Conceito</t>
  </si>
  <si>
    <t>A</t>
  </si>
  <si>
    <t>B+</t>
  </si>
  <si>
    <t>B</t>
  </si>
  <si>
    <t>C+</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</si>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</sst>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amily val="2"/>
      <charset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horizontal="center"/>
    </xf>
    <xf numFmtId="0" fontId="0" fillId="0" borderId="0" xfId="0" applyAlignment="1">
      <alignment wrapText="1"/>
    </xf>
    <xf numFmtId="0" fontId="0" fillId="2" borderId="0" xfId="0" applyFill="1" applyAlignment="1">
      <alignment wrapText="1"/>
    </xf>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0"/>
  <sheetViews>
    <sheetView topLeftCell="S154" zoomScaleNormal="100" workbookViewId="0">
      <selection sqref="A1:AO160"/>
    </sheetView>
  </sheetViews>
  <sheetFormatPr defaultRowHeight="12.75" x14ac:dyDescent="0.2"/>
  <cols>
    <col min="1" max="1" width="11.42578125" style="1"/>
    <col min="2" max="2" width="42.42578125" customWidth="1"/>
    <col min="3" max="1025" width="11.42578125"/>
  </cols>
  <sheetData>
    <row r="1" spans="1:41" x14ac:dyDescent="0.2">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row>
    <row r="2" spans="1:41" x14ac:dyDescent="0.2">
      <c r="A2" s="1">
        <v>1</v>
      </c>
      <c r="B2" t="s">
        <v>40</v>
      </c>
      <c r="C2" t="s">
        <v>41</v>
      </c>
      <c r="D2" t="s">
        <v>42</v>
      </c>
      <c r="E2" t="s">
        <v>43</v>
      </c>
      <c r="F2" t="s">
        <v>44</v>
      </c>
      <c r="H2" t="s">
        <v>45</v>
      </c>
      <c r="I2" t="s">
        <v>46</v>
      </c>
      <c r="J2" t="s">
        <v>47</v>
      </c>
      <c r="K2" t="s">
        <v>48</v>
      </c>
      <c r="L2" t="s">
        <v>49</v>
      </c>
      <c r="O2" t="s">
        <v>45</v>
      </c>
      <c r="P2" t="s">
        <v>44</v>
      </c>
      <c r="Q2" t="s">
        <v>49</v>
      </c>
      <c r="U2" t="s">
        <v>45</v>
      </c>
      <c r="W2" t="s">
        <v>45</v>
      </c>
      <c r="Y2" t="s">
        <v>45</v>
      </c>
      <c r="AA2" t="s">
        <v>45</v>
      </c>
      <c r="AB2" t="s">
        <v>50</v>
      </c>
      <c r="AC2" t="s">
        <v>49</v>
      </c>
      <c r="AE2" t="s">
        <v>49</v>
      </c>
      <c r="AG2" t="s">
        <v>45</v>
      </c>
      <c r="AH2" t="s">
        <v>51</v>
      </c>
      <c r="AI2" t="s">
        <v>49</v>
      </c>
      <c r="AJ2" t="s">
        <v>49</v>
      </c>
      <c r="AL2" t="s">
        <v>49</v>
      </c>
      <c r="AN2" t="s">
        <v>52</v>
      </c>
      <c r="AO2" t="s">
        <v>53</v>
      </c>
    </row>
    <row r="3" spans="1:41" ht="114.75" x14ac:dyDescent="0.2">
      <c r="A3" s="1">
        <v>2</v>
      </c>
      <c r="B3" t="s">
        <v>54</v>
      </c>
      <c r="C3" t="s">
        <v>55</v>
      </c>
      <c r="D3" t="s">
        <v>56</v>
      </c>
      <c r="E3" t="s">
        <v>57</v>
      </c>
      <c r="F3" t="s">
        <v>44</v>
      </c>
      <c r="H3" t="s">
        <v>45</v>
      </c>
      <c r="I3" t="s">
        <v>58</v>
      </c>
      <c r="J3" t="s">
        <v>56</v>
      </c>
      <c r="K3" t="s">
        <v>59</v>
      </c>
      <c r="L3" t="s">
        <v>45</v>
      </c>
      <c r="M3" t="s">
        <v>60</v>
      </c>
      <c r="N3" t="s">
        <v>61</v>
      </c>
      <c r="O3" t="s">
        <v>45</v>
      </c>
      <c r="P3" t="s">
        <v>62</v>
      </c>
      <c r="Q3" t="s">
        <v>45</v>
      </c>
      <c r="R3" t="s">
        <v>63</v>
      </c>
      <c r="U3" t="s">
        <v>64</v>
      </c>
      <c r="V3">
        <v>70</v>
      </c>
      <c r="W3" t="s">
        <v>64</v>
      </c>
      <c r="X3">
        <v>60</v>
      </c>
      <c r="Y3" t="s">
        <v>45</v>
      </c>
      <c r="AA3" t="s">
        <v>49</v>
      </c>
      <c r="AC3" t="s">
        <v>45</v>
      </c>
      <c r="AD3" s="2" t="s">
        <v>65</v>
      </c>
      <c r="AE3" t="s">
        <v>45</v>
      </c>
      <c r="AF3" s="2" t="s">
        <v>66</v>
      </c>
      <c r="AG3" t="s">
        <v>49</v>
      </c>
      <c r="AI3" t="s">
        <v>49</v>
      </c>
      <c r="AJ3" t="s">
        <v>49</v>
      </c>
      <c r="AL3" t="s">
        <v>45</v>
      </c>
      <c r="AM3" t="s">
        <v>67</v>
      </c>
      <c r="AN3" t="s">
        <v>68</v>
      </c>
      <c r="AO3" t="s">
        <v>69</v>
      </c>
    </row>
    <row r="4" spans="1:41" x14ac:dyDescent="0.2">
      <c r="A4" s="1">
        <v>3</v>
      </c>
      <c r="B4" t="s">
        <v>70</v>
      </c>
      <c r="C4" t="s">
        <v>71</v>
      </c>
      <c r="D4" t="s">
        <v>42</v>
      </c>
      <c r="E4" t="s">
        <v>72</v>
      </c>
      <c r="F4" t="s">
        <v>44</v>
      </c>
      <c r="H4" t="s">
        <v>45</v>
      </c>
      <c r="I4" t="s">
        <v>73</v>
      </c>
      <c r="J4" t="s">
        <v>47</v>
      </c>
      <c r="K4" t="s">
        <v>74</v>
      </c>
      <c r="L4" t="s">
        <v>49</v>
      </c>
      <c r="O4" t="s">
        <v>45</v>
      </c>
      <c r="P4" t="s">
        <v>44</v>
      </c>
      <c r="Q4" t="s">
        <v>49</v>
      </c>
      <c r="U4" t="s">
        <v>64</v>
      </c>
      <c r="V4">
        <v>50</v>
      </c>
      <c r="W4" t="s">
        <v>64</v>
      </c>
      <c r="X4">
        <v>25</v>
      </c>
      <c r="Y4" t="s">
        <v>45</v>
      </c>
      <c r="AA4" t="s">
        <v>45</v>
      </c>
      <c r="AB4" t="s">
        <v>75</v>
      </c>
      <c r="AC4" t="s">
        <v>45</v>
      </c>
      <c r="AD4" t="s">
        <v>76</v>
      </c>
      <c r="AE4" t="s">
        <v>45</v>
      </c>
      <c r="AF4" t="s">
        <v>77</v>
      </c>
      <c r="AG4" t="s">
        <v>45</v>
      </c>
      <c r="AH4" t="s">
        <v>78</v>
      </c>
      <c r="AI4" t="s">
        <v>49</v>
      </c>
      <c r="AJ4" t="s">
        <v>49</v>
      </c>
      <c r="AL4" t="s">
        <v>49</v>
      </c>
      <c r="AN4" t="s">
        <v>79</v>
      </c>
      <c r="AO4" t="s">
        <v>80</v>
      </c>
    </row>
    <row r="5" spans="1:41" x14ac:dyDescent="0.2">
      <c r="A5" s="1">
        <v>4</v>
      </c>
      <c r="B5" t="s">
        <v>81</v>
      </c>
      <c r="C5" t="s">
        <v>71</v>
      </c>
      <c r="D5" t="s">
        <v>44</v>
      </c>
      <c r="F5" t="s">
        <v>44</v>
      </c>
      <c r="H5" t="s">
        <v>49</v>
      </c>
      <c r="J5" t="s">
        <v>44</v>
      </c>
      <c r="L5" t="s">
        <v>49</v>
      </c>
      <c r="O5" t="s">
        <v>45</v>
      </c>
      <c r="P5" t="s">
        <v>44</v>
      </c>
      <c r="Q5" t="s">
        <v>49</v>
      </c>
      <c r="U5" t="s">
        <v>45</v>
      </c>
      <c r="W5" t="s">
        <v>45</v>
      </c>
      <c r="Y5" t="s">
        <v>45</v>
      </c>
      <c r="AA5" t="s">
        <v>49</v>
      </c>
      <c r="AC5" t="s">
        <v>49</v>
      </c>
      <c r="AE5" t="s">
        <v>49</v>
      </c>
      <c r="AG5" t="s">
        <v>49</v>
      </c>
      <c r="AI5" t="s">
        <v>49</v>
      </c>
      <c r="AJ5" t="s">
        <v>49</v>
      </c>
      <c r="AL5" t="s">
        <v>49</v>
      </c>
      <c r="AN5" t="s">
        <v>82</v>
      </c>
      <c r="AO5" t="s">
        <v>83</v>
      </c>
    </row>
    <row r="6" spans="1:41" x14ac:dyDescent="0.2">
      <c r="A6" s="1">
        <v>5</v>
      </c>
      <c r="B6" t="s">
        <v>84</v>
      </c>
      <c r="C6" t="s">
        <v>71</v>
      </c>
      <c r="D6" t="s">
        <v>56</v>
      </c>
      <c r="E6" t="s">
        <v>85</v>
      </c>
      <c r="F6" t="s">
        <v>44</v>
      </c>
      <c r="H6" t="s">
        <v>45</v>
      </c>
      <c r="I6" t="s">
        <v>86</v>
      </c>
      <c r="J6" t="s">
        <v>56</v>
      </c>
      <c r="K6" t="s">
        <v>87</v>
      </c>
      <c r="L6" t="s">
        <v>49</v>
      </c>
      <c r="O6" t="s">
        <v>45</v>
      </c>
      <c r="P6" t="s">
        <v>88</v>
      </c>
      <c r="Q6" t="s">
        <v>49</v>
      </c>
      <c r="U6" t="s">
        <v>64</v>
      </c>
      <c r="V6">
        <v>76</v>
      </c>
      <c r="W6" t="s">
        <v>64</v>
      </c>
      <c r="X6">
        <v>12</v>
      </c>
      <c r="Y6" t="s">
        <v>64</v>
      </c>
      <c r="Z6">
        <v>12</v>
      </c>
      <c r="AA6" t="s">
        <v>49</v>
      </c>
      <c r="AC6" t="s">
        <v>45</v>
      </c>
      <c r="AD6" t="s">
        <v>89</v>
      </c>
      <c r="AE6" t="s">
        <v>45</v>
      </c>
      <c r="AF6" t="s">
        <v>90</v>
      </c>
      <c r="AG6" t="s">
        <v>49</v>
      </c>
      <c r="AI6" t="s">
        <v>49</v>
      </c>
      <c r="AJ6" t="s">
        <v>49</v>
      </c>
      <c r="AL6" t="s">
        <v>45</v>
      </c>
      <c r="AM6" t="s">
        <v>91</v>
      </c>
      <c r="AN6" t="s">
        <v>92</v>
      </c>
      <c r="AO6" t="s">
        <v>93</v>
      </c>
    </row>
    <row r="7" spans="1:41" x14ac:dyDescent="0.2">
      <c r="A7" s="1">
        <v>6</v>
      </c>
      <c r="B7" t="s">
        <v>94</v>
      </c>
      <c r="C7" t="s">
        <v>71</v>
      </c>
      <c r="D7" t="s">
        <v>44</v>
      </c>
      <c r="F7" t="s">
        <v>44</v>
      </c>
      <c r="H7" t="s">
        <v>49</v>
      </c>
      <c r="J7" t="s">
        <v>44</v>
      </c>
      <c r="L7" t="s">
        <v>49</v>
      </c>
      <c r="O7" t="s">
        <v>45</v>
      </c>
      <c r="P7" t="s">
        <v>44</v>
      </c>
      <c r="Q7" t="s">
        <v>49</v>
      </c>
      <c r="U7" t="s">
        <v>64</v>
      </c>
      <c r="V7">
        <v>71.2</v>
      </c>
      <c r="W7" t="s">
        <v>64</v>
      </c>
      <c r="X7">
        <v>40.200000000000003</v>
      </c>
      <c r="Y7" t="s">
        <v>64</v>
      </c>
      <c r="Z7">
        <v>40.200000000000003</v>
      </c>
      <c r="AA7" t="s">
        <v>45</v>
      </c>
      <c r="AB7" t="s">
        <v>95</v>
      </c>
      <c r="AC7" t="s">
        <v>45</v>
      </c>
      <c r="AD7" t="s">
        <v>96</v>
      </c>
      <c r="AE7" t="s">
        <v>49</v>
      </c>
      <c r="AG7" t="s">
        <v>49</v>
      </c>
      <c r="AI7" t="s">
        <v>49</v>
      </c>
      <c r="AJ7" t="s">
        <v>45</v>
      </c>
      <c r="AL7" t="s">
        <v>49</v>
      </c>
      <c r="AN7" t="s">
        <v>97</v>
      </c>
      <c r="AO7" t="s">
        <v>98</v>
      </c>
    </row>
    <row r="8" spans="1:41" x14ac:dyDescent="0.2">
      <c r="A8" s="1">
        <v>7</v>
      </c>
      <c r="B8" t="s">
        <v>99</v>
      </c>
      <c r="C8" t="s">
        <v>71</v>
      </c>
      <c r="D8" t="s">
        <v>56</v>
      </c>
      <c r="E8" t="s">
        <v>100</v>
      </c>
      <c r="F8" t="s">
        <v>44</v>
      </c>
      <c r="H8" t="s">
        <v>45</v>
      </c>
      <c r="I8" t="s">
        <v>101</v>
      </c>
      <c r="J8" t="s">
        <v>56</v>
      </c>
      <c r="K8" t="s">
        <v>102</v>
      </c>
      <c r="L8" t="s">
        <v>45</v>
      </c>
      <c r="M8" t="s">
        <v>103</v>
      </c>
      <c r="N8" t="s">
        <v>104</v>
      </c>
      <c r="O8" t="s">
        <v>45</v>
      </c>
      <c r="P8" t="s">
        <v>44</v>
      </c>
      <c r="Q8" t="s">
        <v>49</v>
      </c>
      <c r="U8" t="s">
        <v>64</v>
      </c>
      <c r="V8">
        <v>70</v>
      </c>
      <c r="W8" t="s">
        <v>64</v>
      </c>
      <c r="X8">
        <v>49.8</v>
      </c>
      <c r="Y8" t="s">
        <v>45</v>
      </c>
      <c r="AA8" t="s">
        <v>45</v>
      </c>
      <c r="AB8" t="s">
        <v>105</v>
      </c>
      <c r="AC8" t="s">
        <v>45</v>
      </c>
      <c r="AD8" t="s">
        <v>106</v>
      </c>
      <c r="AE8" t="s">
        <v>49</v>
      </c>
      <c r="AG8" t="s">
        <v>45</v>
      </c>
      <c r="AH8" t="s">
        <v>107</v>
      </c>
      <c r="AI8" t="s">
        <v>45</v>
      </c>
      <c r="AJ8" t="s">
        <v>45</v>
      </c>
      <c r="AL8" t="s">
        <v>45</v>
      </c>
      <c r="AM8" t="s">
        <v>108</v>
      </c>
      <c r="AN8" t="s">
        <v>109</v>
      </c>
      <c r="AO8" t="s">
        <v>110</v>
      </c>
    </row>
    <row r="9" spans="1:41" ht="114.75" x14ac:dyDescent="0.2">
      <c r="A9" s="1">
        <v>8</v>
      </c>
      <c r="B9" t="s">
        <v>111</v>
      </c>
      <c r="C9" t="s">
        <v>41</v>
      </c>
      <c r="D9" t="s">
        <v>44</v>
      </c>
      <c r="F9" t="s">
        <v>44</v>
      </c>
      <c r="H9" t="s">
        <v>49</v>
      </c>
      <c r="J9" t="s">
        <v>44</v>
      </c>
      <c r="L9" t="s">
        <v>49</v>
      </c>
      <c r="O9" t="s">
        <v>45</v>
      </c>
      <c r="P9" t="s">
        <v>88</v>
      </c>
      <c r="Q9" t="s">
        <v>49</v>
      </c>
      <c r="U9" t="s">
        <v>64</v>
      </c>
      <c r="V9">
        <v>65</v>
      </c>
      <c r="W9" t="s">
        <v>64</v>
      </c>
      <c r="X9">
        <v>65</v>
      </c>
      <c r="Y9" t="s">
        <v>64</v>
      </c>
      <c r="Z9">
        <v>65</v>
      </c>
      <c r="AA9" t="s">
        <v>45</v>
      </c>
      <c r="AB9" s="2" t="s">
        <v>112</v>
      </c>
      <c r="AC9" t="s">
        <v>45</v>
      </c>
      <c r="AD9" s="2" t="s">
        <v>113</v>
      </c>
      <c r="AE9" t="s">
        <v>45</v>
      </c>
      <c r="AF9" s="2" t="s">
        <v>113</v>
      </c>
      <c r="AG9" t="s">
        <v>49</v>
      </c>
      <c r="AI9" t="s">
        <v>49</v>
      </c>
      <c r="AJ9" t="s">
        <v>49</v>
      </c>
      <c r="AL9" t="s">
        <v>49</v>
      </c>
      <c r="AN9" t="s">
        <v>114</v>
      </c>
      <c r="AO9" t="s">
        <v>115</v>
      </c>
    </row>
    <row r="10" spans="1:41" x14ac:dyDescent="0.2">
      <c r="A10" s="1">
        <v>9</v>
      </c>
      <c r="B10" t="s">
        <v>116</v>
      </c>
      <c r="C10" t="s">
        <v>71</v>
      </c>
      <c r="D10" t="s">
        <v>44</v>
      </c>
      <c r="F10" t="s">
        <v>44</v>
      </c>
      <c r="H10" t="s">
        <v>49</v>
      </c>
      <c r="J10" t="s">
        <v>44</v>
      </c>
      <c r="L10" t="s">
        <v>49</v>
      </c>
      <c r="O10" t="s">
        <v>49</v>
      </c>
      <c r="P10" t="s">
        <v>44</v>
      </c>
      <c r="Q10" t="s">
        <v>49</v>
      </c>
      <c r="U10" t="s">
        <v>64</v>
      </c>
      <c r="V10">
        <v>70</v>
      </c>
      <c r="W10" t="s">
        <v>64</v>
      </c>
      <c r="X10">
        <v>52</v>
      </c>
      <c r="Y10" t="s">
        <v>64</v>
      </c>
      <c r="Z10">
        <v>40</v>
      </c>
      <c r="AA10" t="s">
        <v>49</v>
      </c>
      <c r="AC10" t="s">
        <v>49</v>
      </c>
      <c r="AE10" t="s">
        <v>49</v>
      </c>
      <c r="AG10" t="s">
        <v>49</v>
      </c>
      <c r="AI10" t="s">
        <v>49</v>
      </c>
      <c r="AJ10" t="s">
        <v>45</v>
      </c>
      <c r="AL10" t="s">
        <v>49</v>
      </c>
      <c r="AN10" t="s">
        <v>117</v>
      </c>
      <c r="AO10" t="s">
        <v>118</v>
      </c>
    </row>
    <row r="11" spans="1:41" x14ac:dyDescent="0.2">
      <c r="A11" s="1">
        <v>10</v>
      </c>
      <c r="B11" t="s">
        <v>119</v>
      </c>
      <c r="C11" t="s">
        <v>71</v>
      </c>
      <c r="D11" t="s">
        <v>56</v>
      </c>
      <c r="E11" t="s">
        <v>120</v>
      </c>
      <c r="F11" t="s">
        <v>44</v>
      </c>
      <c r="H11" t="s">
        <v>45</v>
      </c>
      <c r="I11" t="s">
        <v>121</v>
      </c>
      <c r="J11" t="s">
        <v>56</v>
      </c>
      <c r="K11" t="s">
        <v>122</v>
      </c>
      <c r="L11" t="s">
        <v>45</v>
      </c>
      <c r="M11" t="s">
        <v>123</v>
      </c>
      <c r="N11" t="s">
        <v>124</v>
      </c>
      <c r="O11" t="s">
        <v>45</v>
      </c>
      <c r="P11" t="s">
        <v>88</v>
      </c>
      <c r="Q11" t="s">
        <v>49</v>
      </c>
      <c r="U11" t="s">
        <v>45</v>
      </c>
      <c r="W11" t="s">
        <v>45</v>
      </c>
      <c r="Y11" t="s">
        <v>45</v>
      </c>
      <c r="AA11" t="s">
        <v>45</v>
      </c>
      <c r="AB11" t="s">
        <v>125</v>
      </c>
      <c r="AC11" t="s">
        <v>45</v>
      </c>
      <c r="AD11" t="s">
        <v>126</v>
      </c>
      <c r="AE11" t="s">
        <v>45</v>
      </c>
      <c r="AF11" t="s">
        <v>127</v>
      </c>
      <c r="AG11" t="s">
        <v>45</v>
      </c>
      <c r="AH11" t="s">
        <v>128</v>
      </c>
      <c r="AI11" t="s">
        <v>49</v>
      </c>
      <c r="AJ11" t="s">
        <v>45</v>
      </c>
      <c r="AL11" t="s">
        <v>49</v>
      </c>
      <c r="AN11" t="s">
        <v>129</v>
      </c>
      <c r="AO11" t="s">
        <v>130</v>
      </c>
    </row>
    <row r="12" spans="1:41" ht="344.25" x14ac:dyDescent="0.2">
      <c r="A12" s="1">
        <v>11</v>
      </c>
      <c r="B12" t="s">
        <v>131</v>
      </c>
      <c r="C12" t="s">
        <v>55</v>
      </c>
      <c r="D12" t="s">
        <v>44</v>
      </c>
      <c r="F12" t="s">
        <v>44</v>
      </c>
      <c r="H12" t="s">
        <v>49</v>
      </c>
      <c r="J12" t="s">
        <v>44</v>
      </c>
      <c r="L12" t="s">
        <v>49</v>
      </c>
      <c r="O12" t="s">
        <v>45</v>
      </c>
      <c r="P12" t="s">
        <v>132</v>
      </c>
      <c r="Q12" t="s">
        <v>49</v>
      </c>
      <c r="U12" t="s">
        <v>45</v>
      </c>
      <c r="W12" t="s">
        <v>64</v>
      </c>
      <c r="X12">
        <v>39</v>
      </c>
      <c r="Y12" t="s">
        <v>64</v>
      </c>
      <c r="Z12">
        <v>0</v>
      </c>
      <c r="AA12" t="s">
        <v>45</v>
      </c>
      <c r="AB12" t="s">
        <v>133</v>
      </c>
      <c r="AC12" t="s">
        <v>45</v>
      </c>
      <c r="AD12" t="s">
        <v>134</v>
      </c>
      <c r="AE12" t="s">
        <v>45</v>
      </c>
      <c r="AF12" t="s">
        <v>135</v>
      </c>
      <c r="AG12" t="s">
        <v>45</v>
      </c>
      <c r="AH12" s="2" t="s">
        <v>136</v>
      </c>
      <c r="AI12" t="s">
        <v>49</v>
      </c>
      <c r="AJ12" t="s">
        <v>49</v>
      </c>
      <c r="AL12" t="s">
        <v>45</v>
      </c>
      <c r="AM12" t="s">
        <v>137</v>
      </c>
      <c r="AN12" t="s">
        <v>138</v>
      </c>
      <c r="AO12" t="s">
        <v>139</v>
      </c>
    </row>
    <row r="13" spans="1:41" x14ac:dyDescent="0.2">
      <c r="A13" s="1">
        <v>12</v>
      </c>
      <c r="B13" t="s">
        <v>140</v>
      </c>
      <c r="C13" t="s">
        <v>71</v>
      </c>
      <c r="D13" t="s">
        <v>44</v>
      </c>
      <c r="F13" t="s">
        <v>44</v>
      </c>
      <c r="H13" t="s">
        <v>49</v>
      </c>
      <c r="J13" t="s">
        <v>44</v>
      </c>
      <c r="L13" t="s">
        <v>49</v>
      </c>
      <c r="O13" t="s">
        <v>49</v>
      </c>
      <c r="P13" t="s">
        <v>44</v>
      </c>
      <c r="Q13" t="s">
        <v>49</v>
      </c>
      <c r="U13" t="s">
        <v>64</v>
      </c>
      <c r="V13">
        <v>100</v>
      </c>
      <c r="W13" t="s">
        <v>64</v>
      </c>
      <c r="X13">
        <v>80</v>
      </c>
      <c r="Y13" t="s">
        <v>45</v>
      </c>
      <c r="AA13" t="s">
        <v>49</v>
      </c>
      <c r="AC13" t="s">
        <v>49</v>
      </c>
      <c r="AE13" t="s">
        <v>49</v>
      </c>
      <c r="AG13" t="s">
        <v>49</v>
      </c>
      <c r="AI13" t="s">
        <v>49</v>
      </c>
      <c r="AJ13" t="s">
        <v>49</v>
      </c>
      <c r="AL13" t="s">
        <v>49</v>
      </c>
      <c r="AN13" t="s">
        <v>141</v>
      </c>
      <c r="AO13" t="s">
        <v>142</v>
      </c>
    </row>
    <row r="14" spans="1:41" x14ac:dyDescent="0.2">
      <c r="A14" s="1">
        <v>13</v>
      </c>
      <c r="B14" t="s">
        <v>143</v>
      </c>
      <c r="C14" t="s">
        <v>41</v>
      </c>
      <c r="D14" t="s">
        <v>44</v>
      </c>
      <c r="F14" t="s">
        <v>44</v>
      </c>
      <c r="H14" t="s">
        <v>45</v>
      </c>
      <c r="I14" t="s">
        <v>144</v>
      </c>
      <c r="J14" t="s">
        <v>56</v>
      </c>
      <c r="K14" t="s">
        <v>145</v>
      </c>
      <c r="L14" t="s">
        <v>49</v>
      </c>
      <c r="O14" t="s">
        <v>49</v>
      </c>
      <c r="P14" t="s">
        <v>44</v>
      </c>
      <c r="Q14" t="s">
        <v>49</v>
      </c>
      <c r="U14" t="s">
        <v>64</v>
      </c>
      <c r="V14">
        <v>20</v>
      </c>
      <c r="W14" t="s">
        <v>64</v>
      </c>
      <c r="X14">
        <v>20</v>
      </c>
      <c r="Y14" t="s">
        <v>64</v>
      </c>
      <c r="Z14">
        <v>20</v>
      </c>
      <c r="AA14" t="s">
        <v>45</v>
      </c>
      <c r="AB14" t="s">
        <v>146</v>
      </c>
      <c r="AC14" t="s">
        <v>45</v>
      </c>
      <c r="AD14" t="s">
        <v>147</v>
      </c>
      <c r="AE14" t="s">
        <v>45</v>
      </c>
      <c r="AF14" t="s">
        <v>147</v>
      </c>
      <c r="AG14" t="s">
        <v>45</v>
      </c>
      <c r="AH14" t="s">
        <v>147</v>
      </c>
      <c r="AI14" t="s">
        <v>49</v>
      </c>
      <c r="AJ14" t="s">
        <v>49</v>
      </c>
      <c r="AL14" t="s">
        <v>49</v>
      </c>
      <c r="AN14" t="s">
        <v>148</v>
      </c>
      <c r="AO14" t="s">
        <v>149</v>
      </c>
    </row>
    <row r="15" spans="1:41" x14ac:dyDescent="0.2">
      <c r="A15" s="1">
        <v>14</v>
      </c>
      <c r="B15" t="s">
        <v>150</v>
      </c>
      <c r="C15" t="s">
        <v>151</v>
      </c>
      <c r="D15" t="s">
        <v>44</v>
      </c>
      <c r="F15" t="s">
        <v>44</v>
      </c>
      <c r="H15" t="s">
        <v>45</v>
      </c>
      <c r="I15" t="s">
        <v>152</v>
      </c>
      <c r="J15" t="s">
        <v>47</v>
      </c>
      <c r="K15" t="s">
        <v>153</v>
      </c>
      <c r="L15" t="s">
        <v>49</v>
      </c>
      <c r="O15" t="s">
        <v>45</v>
      </c>
      <c r="P15" t="s">
        <v>44</v>
      </c>
      <c r="Q15" t="s">
        <v>49</v>
      </c>
      <c r="U15" t="s">
        <v>64</v>
      </c>
      <c r="V15">
        <v>80</v>
      </c>
      <c r="W15" t="s">
        <v>45</v>
      </c>
      <c r="Y15" t="s">
        <v>45</v>
      </c>
      <c r="AA15" t="s">
        <v>49</v>
      </c>
      <c r="AC15" t="s">
        <v>45</v>
      </c>
      <c r="AD15" t="s">
        <v>154</v>
      </c>
      <c r="AE15" t="s">
        <v>45</v>
      </c>
      <c r="AF15" t="s">
        <v>154</v>
      </c>
      <c r="AG15" t="s">
        <v>49</v>
      </c>
      <c r="AI15" t="s">
        <v>49</v>
      </c>
      <c r="AJ15" t="s">
        <v>49</v>
      </c>
      <c r="AL15" t="s">
        <v>49</v>
      </c>
      <c r="AN15" t="s">
        <v>155</v>
      </c>
      <c r="AO15" t="s">
        <v>156</v>
      </c>
    </row>
    <row r="16" spans="1:41" ht="89.25" x14ac:dyDescent="0.2">
      <c r="A16" s="1">
        <v>15</v>
      </c>
      <c r="B16" t="s">
        <v>157</v>
      </c>
      <c r="C16" t="s">
        <v>55</v>
      </c>
      <c r="D16" t="s">
        <v>44</v>
      </c>
      <c r="F16" t="s">
        <v>44</v>
      </c>
      <c r="H16" t="s">
        <v>49</v>
      </c>
      <c r="J16" t="s">
        <v>56</v>
      </c>
      <c r="K16" s="2" t="s">
        <v>158</v>
      </c>
      <c r="L16" t="s">
        <v>49</v>
      </c>
      <c r="O16" t="s">
        <v>49</v>
      </c>
      <c r="P16" t="s">
        <v>88</v>
      </c>
      <c r="Q16" t="s">
        <v>49</v>
      </c>
      <c r="U16" t="s">
        <v>45</v>
      </c>
      <c r="W16" t="s">
        <v>64</v>
      </c>
      <c r="X16">
        <v>70</v>
      </c>
      <c r="Y16" t="s">
        <v>45</v>
      </c>
      <c r="AA16" t="s">
        <v>49</v>
      </c>
      <c r="AC16" t="s">
        <v>49</v>
      </c>
      <c r="AE16" t="s">
        <v>49</v>
      </c>
      <c r="AG16" t="s">
        <v>49</v>
      </c>
      <c r="AI16" t="s">
        <v>49</v>
      </c>
      <c r="AJ16" t="s">
        <v>49</v>
      </c>
      <c r="AL16" t="s">
        <v>49</v>
      </c>
      <c r="AN16" t="s">
        <v>159</v>
      </c>
      <c r="AO16" t="s">
        <v>160</v>
      </c>
    </row>
    <row r="17" spans="1:41" x14ac:dyDescent="0.2">
      <c r="A17" s="1">
        <v>16</v>
      </c>
      <c r="B17" t="s">
        <v>161</v>
      </c>
      <c r="C17" t="s">
        <v>71</v>
      </c>
      <c r="D17" t="s">
        <v>44</v>
      </c>
      <c r="F17" t="s">
        <v>56</v>
      </c>
      <c r="H17" t="s">
        <v>45</v>
      </c>
      <c r="I17" t="s">
        <v>162</v>
      </c>
      <c r="J17" t="s">
        <v>56</v>
      </c>
      <c r="K17" t="s">
        <v>163</v>
      </c>
      <c r="L17" t="s">
        <v>49</v>
      </c>
      <c r="O17" t="s">
        <v>45</v>
      </c>
      <c r="P17" t="s">
        <v>88</v>
      </c>
      <c r="Q17" t="s">
        <v>49</v>
      </c>
      <c r="U17" t="s">
        <v>64</v>
      </c>
      <c r="V17">
        <v>60</v>
      </c>
      <c r="W17" t="s">
        <v>64</v>
      </c>
      <c r="X17">
        <v>30</v>
      </c>
      <c r="Y17" t="s">
        <v>45</v>
      </c>
      <c r="AA17" t="s">
        <v>45</v>
      </c>
      <c r="AB17" t="s">
        <v>164</v>
      </c>
      <c r="AC17" t="s">
        <v>45</v>
      </c>
      <c r="AD17" t="s">
        <v>165</v>
      </c>
      <c r="AE17" t="s">
        <v>45</v>
      </c>
      <c r="AF17" t="s">
        <v>165</v>
      </c>
      <c r="AG17" t="s">
        <v>49</v>
      </c>
      <c r="AI17" t="s">
        <v>45</v>
      </c>
      <c r="AJ17" t="s">
        <v>49</v>
      </c>
      <c r="AK17" t="s">
        <v>166</v>
      </c>
      <c r="AL17" t="s">
        <v>45</v>
      </c>
      <c r="AM17" t="s">
        <v>167</v>
      </c>
      <c r="AN17" t="s">
        <v>168</v>
      </c>
      <c r="AO17" t="s">
        <v>169</v>
      </c>
    </row>
    <row r="18" spans="1:41" ht="242.25" x14ac:dyDescent="0.2">
      <c r="A18" s="1">
        <v>17</v>
      </c>
      <c r="B18" t="s">
        <v>170</v>
      </c>
      <c r="C18" t="s">
        <v>55</v>
      </c>
      <c r="D18" t="s">
        <v>44</v>
      </c>
      <c r="F18" t="s">
        <v>44</v>
      </c>
      <c r="H18" t="s">
        <v>45</v>
      </c>
      <c r="I18" t="s">
        <v>171</v>
      </c>
      <c r="J18" t="s">
        <v>44</v>
      </c>
      <c r="L18" t="s">
        <v>49</v>
      </c>
      <c r="O18" t="s">
        <v>45</v>
      </c>
      <c r="P18" t="s">
        <v>44</v>
      </c>
      <c r="Q18" t="s">
        <v>49</v>
      </c>
      <c r="U18" t="s">
        <v>64</v>
      </c>
      <c r="V18">
        <v>100</v>
      </c>
      <c r="W18" t="s">
        <v>64</v>
      </c>
      <c r="X18">
        <v>0</v>
      </c>
      <c r="Y18" t="s">
        <v>64</v>
      </c>
      <c r="Z18">
        <v>0</v>
      </c>
      <c r="AA18" t="s">
        <v>45</v>
      </c>
      <c r="AB18" s="2" t="s">
        <v>172</v>
      </c>
      <c r="AC18" t="s">
        <v>49</v>
      </c>
      <c r="AE18" t="s">
        <v>49</v>
      </c>
      <c r="AG18" t="s">
        <v>49</v>
      </c>
      <c r="AI18" t="s">
        <v>49</v>
      </c>
      <c r="AJ18" t="s">
        <v>49</v>
      </c>
      <c r="AL18" t="s">
        <v>49</v>
      </c>
      <c r="AN18" t="s">
        <v>173</v>
      </c>
      <c r="AO18" t="s">
        <v>174</v>
      </c>
    </row>
    <row r="19" spans="1:41" ht="204" x14ac:dyDescent="0.2">
      <c r="A19" s="1">
        <v>18</v>
      </c>
      <c r="B19" t="s">
        <v>175</v>
      </c>
      <c r="C19" t="s">
        <v>71</v>
      </c>
      <c r="D19" t="s">
        <v>44</v>
      </c>
      <c r="F19" t="s">
        <v>176</v>
      </c>
      <c r="G19" t="s">
        <v>177</v>
      </c>
      <c r="H19" t="s">
        <v>45</v>
      </c>
      <c r="I19" t="s">
        <v>178</v>
      </c>
      <c r="J19" t="s">
        <v>44</v>
      </c>
      <c r="L19" t="s">
        <v>45</v>
      </c>
      <c r="M19" t="s">
        <v>179</v>
      </c>
      <c r="N19" s="2" t="s">
        <v>180</v>
      </c>
      <c r="O19" t="s">
        <v>49</v>
      </c>
      <c r="P19" t="s">
        <v>44</v>
      </c>
      <c r="Q19" t="s">
        <v>45</v>
      </c>
      <c r="T19" t="s">
        <v>181</v>
      </c>
      <c r="U19" t="s">
        <v>45</v>
      </c>
      <c r="W19" t="s">
        <v>45</v>
      </c>
      <c r="Y19" t="s">
        <v>45</v>
      </c>
      <c r="AA19" t="s">
        <v>45</v>
      </c>
      <c r="AB19" t="s">
        <v>182</v>
      </c>
      <c r="AC19" t="s">
        <v>49</v>
      </c>
      <c r="AE19" t="s">
        <v>45</v>
      </c>
      <c r="AF19" t="s">
        <v>183</v>
      </c>
      <c r="AG19" t="s">
        <v>49</v>
      </c>
      <c r="AI19" t="s">
        <v>45</v>
      </c>
      <c r="AJ19" t="s">
        <v>45</v>
      </c>
      <c r="AL19" t="s">
        <v>49</v>
      </c>
      <c r="AN19" t="s">
        <v>184</v>
      </c>
      <c r="AO19" t="s">
        <v>185</v>
      </c>
    </row>
    <row r="20" spans="1:41" ht="89.25" x14ac:dyDescent="0.2">
      <c r="A20" s="1">
        <v>19</v>
      </c>
      <c r="B20" t="s">
        <v>186</v>
      </c>
      <c r="C20" t="s">
        <v>71</v>
      </c>
      <c r="D20" t="s">
        <v>56</v>
      </c>
      <c r="E20" t="s">
        <v>187</v>
      </c>
      <c r="F20" t="s">
        <v>44</v>
      </c>
      <c r="H20" t="s">
        <v>45</v>
      </c>
      <c r="I20" s="2" t="s">
        <v>188</v>
      </c>
      <c r="J20" t="s">
        <v>44</v>
      </c>
      <c r="L20" t="s">
        <v>49</v>
      </c>
      <c r="O20" t="s">
        <v>45</v>
      </c>
      <c r="P20" t="s">
        <v>44</v>
      </c>
      <c r="Q20" t="s">
        <v>49</v>
      </c>
      <c r="U20" t="s">
        <v>45</v>
      </c>
      <c r="W20" t="s">
        <v>45</v>
      </c>
      <c r="Y20" t="s">
        <v>45</v>
      </c>
      <c r="AA20" t="s">
        <v>49</v>
      </c>
      <c r="AC20" t="s">
        <v>49</v>
      </c>
      <c r="AE20" t="s">
        <v>49</v>
      </c>
      <c r="AG20" t="s">
        <v>49</v>
      </c>
      <c r="AI20" t="s">
        <v>45</v>
      </c>
      <c r="AJ20" t="s">
        <v>49</v>
      </c>
      <c r="AL20" t="s">
        <v>49</v>
      </c>
      <c r="AN20" t="s">
        <v>189</v>
      </c>
      <c r="AO20" t="s">
        <v>190</v>
      </c>
    </row>
    <row r="21" spans="1:41" x14ac:dyDescent="0.2">
      <c r="A21" s="1">
        <v>20</v>
      </c>
      <c r="B21" t="s">
        <v>191</v>
      </c>
      <c r="C21" t="s">
        <v>41</v>
      </c>
      <c r="D21" t="s">
        <v>44</v>
      </c>
      <c r="F21" t="s">
        <v>44</v>
      </c>
      <c r="H21" t="s">
        <v>45</v>
      </c>
      <c r="I21" t="s">
        <v>192</v>
      </c>
      <c r="J21" t="s">
        <v>44</v>
      </c>
      <c r="L21" t="s">
        <v>49</v>
      </c>
      <c r="O21" t="s">
        <v>45</v>
      </c>
      <c r="P21" t="s">
        <v>88</v>
      </c>
      <c r="Q21" t="s">
        <v>49</v>
      </c>
      <c r="U21" t="s">
        <v>45</v>
      </c>
      <c r="W21" t="s">
        <v>45</v>
      </c>
      <c r="Y21" t="s">
        <v>45</v>
      </c>
      <c r="AA21" t="s">
        <v>45</v>
      </c>
      <c r="AB21" t="s">
        <v>193</v>
      </c>
      <c r="AC21" t="s">
        <v>45</v>
      </c>
      <c r="AD21" t="s">
        <v>194</v>
      </c>
      <c r="AE21" t="s">
        <v>45</v>
      </c>
      <c r="AF21" t="s">
        <v>195</v>
      </c>
      <c r="AG21" t="s">
        <v>49</v>
      </c>
      <c r="AI21" t="s">
        <v>49</v>
      </c>
      <c r="AJ21" t="s">
        <v>49</v>
      </c>
      <c r="AL21" t="s">
        <v>49</v>
      </c>
      <c r="AN21" t="s">
        <v>196</v>
      </c>
      <c r="AO21" t="s">
        <v>197</v>
      </c>
    </row>
    <row r="22" spans="1:41" ht="255" x14ac:dyDescent="0.2">
      <c r="A22" s="1">
        <v>21</v>
      </c>
      <c r="B22" t="s">
        <v>198</v>
      </c>
      <c r="C22" t="s">
        <v>55</v>
      </c>
      <c r="D22" t="s">
        <v>44</v>
      </c>
      <c r="F22" t="s">
        <v>56</v>
      </c>
      <c r="H22" t="s">
        <v>45</v>
      </c>
      <c r="I22" t="s">
        <v>199</v>
      </c>
      <c r="J22" t="s">
        <v>56</v>
      </c>
      <c r="K22" t="s">
        <v>200</v>
      </c>
      <c r="L22" t="s">
        <v>49</v>
      </c>
      <c r="O22" t="s">
        <v>45</v>
      </c>
      <c r="P22" t="s">
        <v>44</v>
      </c>
      <c r="Q22" t="s">
        <v>49</v>
      </c>
      <c r="U22" t="s">
        <v>45</v>
      </c>
      <c r="W22" t="s">
        <v>45</v>
      </c>
      <c r="Y22" t="s">
        <v>45</v>
      </c>
      <c r="AA22" t="s">
        <v>45</v>
      </c>
      <c r="AB22" s="2" t="s">
        <v>201</v>
      </c>
      <c r="AC22" t="s">
        <v>45</v>
      </c>
      <c r="AD22" s="2" t="s">
        <v>202</v>
      </c>
      <c r="AE22" t="s">
        <v>45</v>
      </c>
      <c r="AF22" s="2" t="s">
        <v>203</v>
      </c>
      <c r="AG22" t="s">
        <v>45</v>
      </c>
      <c r="AH22" t="s">
        <v>204</v>
      </c>
      <c r="AI22" t="s">
        <v>49</v>
      </c>
      <c r="AJ22" t="s">
        <v>49</v>
      </c>
      <c r="AK22" t="s">
        <v>166</v>
      </c>
      <c r="AL22" t="s">
        <v>49</v>
      </c>
      <c r="AN22" t="s">
        <v>205</v>
      </c>
      <c r="AO22" t="s">
        <v>206</v>
      </c>
    </row>
    <row r="23" spans="1:41" x14ac:dyDescent="0.2">
      <c r="A23" s="1">
        <v>22</v>
      </c>
      <c r="B23" t="s">
        <v>207</v>
      </c>
      <c r="C23" t="s">
        <v>71</v>
      </c>
      <c r="D23" t="s">
        <v>44</v>
      </c>
      <c r="F23" t="s">
        <v>44</v>
      </c>
      <c r="H23" t="s">
        <v>45</v>
      </c>
      <c r="I23" t="s">
        <v>208</v>
      </c>
      <c r="J23" t="s">
        <v>56</v>
      </c>
      <c r="K23" t="s">
        <v>209</v>
      </c>
      <c r="L23" t="s">
        <v>49</v>
      </c>
      <c r="O23" t="s">
        <v>49</v>
      </c>
      <c r="P23" t="s">
        <v>44</v>
      </c>
      <c r="Q23" t="s">
        <v>49</v>
      </c>
      <c r="U23" t="s">
        <v>45</v>
      </c>
      <c r="W23" t="s">
        <v>45</v>
      </c>
      <c r="Y23" t="s">
        <v>45</v>
      </c>
      <c r="AA23" t="s">
        <v>45</v>
      </c>
      <c r="AB23" t="s">
        <v>210</v>
      </c>
      <c r="AC23" t="s">
        <v>45</v>
      </c>
      <c r="AD23" t="s">
        <v>211</v>
      </c>
      <c r="AE23" t="s">
        <v>45</v>
      </c>
      <c r="AF23" t="s">
        <v>211</v>
      </c>
      <c r="AG23" t="s">
        <v>45</v>
      </c>
      <c r="AH23" t="s">
        <v>211</v>
      </c>
      <c r="AI23" t="s">
        <v>49</v>
      </c>
      <c r="AJ23" t="s">
        <v>49</v>
      </c>
      <c r="AL23" t="s">
        <v>49</v>
      </c>
      <c r="AN23" t="s">
        <v>212</v>
      </c>
      <c r="AO23" t="s">
        <v>213</v>
      </c>
    </row>
    <row r="24" spans="1:41" x14ac:dyDescent="0.2">
      <c r="A24" s="1">
        <v>23</v>
      </c>
      <c r="B24" t="s">
        <v>214</v>
      </c>
      <c r="C24" t="s">
        <v>55</v>
      </c>
      <c r="D24" t="s">
        <v>56</v>
      </c>
      <c r="E24" t="s">
        <v>215</v>
      </c>
      <c r="F24" t="s">
        <v>176</v>
      </c>
      <c r="G24" t="s">
        <v>216</v>
      </c>
      <c r="H24" t="s">
        <v>45</v>
      </c>
      <c r="I24" t="s">
        <v>217</v>
      </c>
      <c r="J24" t="s">
        <v>47</v>
      </c>
      <c r="K24" t="s">
        <v>218</v>
      </c>
      <c r="L24" t="s">
        <v>45</v>
      </c>
      <c r="M24" t="s">
        <v>219</v>
      </c>
      <c r="N24" t="s">
        <v>220</v>
      </c>
      <c r="O24" t="s">
        <v>45</v>
      </c>
      <c r="P24" t="s">
        <v>44</v>
      </c>
      <c r="Q24" t="s">
        <v>49</v>
      </c>
      <c r="U24" t="s">
        <v>64</v>
      </c>
      <c r="V24">
        <v>80</v>
      </c>
      <c r="W24" t="s">
        <v>64</v>
      </c>
      <c r="X24">
        <v>6</v>
      </c>
      <c r="Y24" t="s">
        <v>64</v>
      </c>
      <c r="Z24">
        <v>90</v>
      </c>
      <c r="AA24" t="s">
        <v>49</v>
      </c>
      <c r="AC24" t="s">
        <v>45</v>
      </c>
      <c r="AD24" t="s">
        <v>221</v>
      </c>
      <c r="AE24" t="s">
        <v>45</v>
      </c>
      <c r="AF24" t="s">
        <v>221</v>
      </c>
      <c r="AG24" t="s">
        <v>49</v>
      </c>
      <c r="AI24" t="s">
        <v>49</v>
      </c>
      <c r="AJ24" t="s">
        <v>45</v>
      </c>
      <c r="AL24" t="s">
        <v>45</v>
      </c>
      <c r="AM24" t="s">
        <v>222</v>
      </c>
      <c r="AN24" t="s">
        <v>223</v>
      </c>
      <c r="AO24" t="s">
        <v>224</v>
      </c>
    </row>
    <row r="25" spans="1:41" x14ac:dyDescent="0.2">
      <c r="A25" s="1">
        <v>24</v>
      </c>
      <c r="B25" t="s">
        <v>225</v>
      </c>
      <c r="C25" t="s">
        <v>41</v>
      </c>
      <c r="D25" t="s">
        <v>56</v>
      </c>
      <c r="E25" t="s">
        <v>226</v>
      </c>
      <c r="F25" t="s">
        <v>44</v>
      </c>
      <c r="H25" t="s">
        <v>45</v>
      </c>
      <c r="I25" t="s">
        <v>227</v>
      </c>
      <c r="J25" t="s">
        <v>44</v>
      </c>
      <c r="L25" t="s">
        <v>45</v>
      </c>
      <c r="M25" t="s">
        <v>228</v>
      </c>
      <c r="N25" t="s">
        <v>229</v>
      </c>
      <c r="O25" t="s">
        <v>49</v>
      </c>
      <c r="P25" t="s">
        <v>44</v>
      </c>
      <c r="Q25" t="s">
        <v>49</v>
      </c>
      <c r="U25" t="s">
        <v>64</v>
      </c>
      <c r="V25">
        <v>40</v>
      </c>
      <c r="W25" t="s">
        <v>45</v>
      </c>
      <c r="Y25" t="s">
        <v>45</v>
      </c>
      <c r="AA25" t="s">
        <v>45</v>
      </c>
      <c r="AB25" t="s">
        <v>230</v>
      </c>
      <c r="AC25" t="s">
        <v>45</v>
      </c>
      <c r="AD25" t="s">
        <v>231</v>
      </c>
      <c r="AE25" t="s">
        <v>45</v>
      </c>
      <c r="AF25" t="s">
        <v>231</v>
      </c>
      <c r="AG25" t="s">
        <v>45</v>
      </c>
      <c r="AH25" t="s">
        <v>232</v>
      </c>
      <c r="AI25" t="s">
        <v>49</v>
      </c>
      <c r="AJ25" t="s">
        <v>49</v>
      </c>
      <c r="AL25" t="s">
        <v>49</v>
      </c>
      <c r="AN25" t="s">
        <v>233</v>
      </c>
      <c r="AO25" t="s">
        <v>234</v>
      </c>
    </row>
    <row r="26" spans="1:41" ht="382.5" x14ac:dyDescent="0.2">
      <c r="A26" s="1">
        <v>25</v>
      </c>
      <c r="B26" t="s">
        <v>235</v>
      </c>
      <c r="C26" t="s">
        <v>41</v>
      </c>
      <c r="D26" t="s">
        <v>44</v>
      </c>
      <c r="F26" t="s">
        <v>44</v>
      </c>
      <c r="H26" t="s">
        <v>49</v>
      </c>
      <c r="J26" t="s">
        <v>44</v>
      </c>
      <c r="L26" t="s">
        <v>49</v>
      </c>
      <c r="O26" t="s">
        <v>49</v>
      </c>
      <c r="P26" t="s">
        <v>88</v>
      </c>
      <c r="Q26" t="s">
        <v>45</v>
      </c>
      <c r="R26" t="s">
        <v>236</v>
      </c>
      <c r="S26" t="s">
        <v>237</v>
      </c>
      <c r="U26" t="s">
        <v>64</v>
      </c>
      <c r="V26">
        <v>70</v>
      </c>
      <c r="W26" t="s">
        <v>64</v>
      </c>
      <c r="X26">
        <v>95</v>
      </c>
      <c r="Y26" t="s">
        <v>64</v>
      </c>
      <c r="Z26">
        <v>0</v>
      </c>
      <c r="AA26" t="s">
        <v>45</v>
      </c>
      <c r="AB26" t="s">
        <v>238</v>
      </c>
      <c r="AC26" t="s">
        <v>45</v>
      </c>
      <c r="AD26" s="2" t="s">
        <v>239</v>
      </c>
      <c r="AE26" t="s">
        <v>45</v>
      </c>
      <c r="AF26" s="2" t="s">
        <v>240</v>
      </c>
      <c r="AG26" t="s">
        <v>45</v>
      </c>
      <c r="AH26" t="s">
        <v>241</v>
      </c>
      <c r="AI26" t="s">
        <v>49</v>
      </c>
      <c r="AJ26" t="s">
        <v>49</v>
      </c>
      <c r="AL26" t="s">
        <v>49</v>
      </c>
      <c r="AN26" t="s">
        <v>242</v>
      </c>
      <c r="AO26" t="s">
        <v>243</v>
      </c>
    </row>
    <row r="27" spans="1:41" ht="409.5" x14ac:dyDescent="0.2">
      <c r="A27" s="1">
        <v>26</v>
      </c>
      <c r="B27" t="s">
        <v>244</v>
      </c>
      <c r="C27" t="s">
        <v>71</v>
      </c>
      <c r="D27" t="s">
        <v>44</v>
      </c>
      <c r="F27" t="s">
        <v>176</v>
      </c>
      <c r="G27" t="s">
        <v>245</v>
      </c>
      <c r="H27" t="s">
        <v>45</v>
      </c>
      <c r="I27" t="s">
        <v>246</v>
      </c>
      <c r="J27" t="s">
        <v>47</v>
      </c>
      <c r="K27" t="s">
        <v>247</v>
      </c>
      <c r="L27" t="s">
        <v>45</v>
      </c>
      <c r="M27" t="s">
        <v>248</v>
      </c>
      <c r="N27" s="2" t="s">
        <v>249</v>
      </c>
      <c r="O27" t="s">
        <v>45</v>
      </c>
      <c r="P27" t="s">
        <v>44</v>
      </c>
      <c r="Q27" t="s">
        <v>49</v>
      </c>
      <c r="U27" t="s">
        <v>64</v>
      </c>
      <c r="V27">
        <v>90</v>
      </c>
      <c r="W27" t="s">
        <v>64</v>
      </c>
      <c r="X27">
        <v>80</v>
      </c>
      <c r="Y27" t="s">
        <v>64</v>
      </c>
      <c r="Z27">
        <v>1</v>
      </c>
      <c r="AA27" t="s">
        <v>45</v>
      </c>
      <c r="AB27" t="s">
        <v>250</v>
      </c>
      <c r="AC27" t="s">
        <v>45</v>
      </c>
      <c r="AD27" t="s">
        <v>251</v>
      </c>
      <c r="AE27" t="s">
        <v>45</v>
      </c>
      <c r="AF27" t="s">
        <v>251</v>
      </c>
      <c r="AG27" t="s">
        <v>45</v>
      </c>
      <c r="AH27" t="s">
        <v>252</v>
      </c>
      <c r="AI27" t="s">
        <v>45</v>
      </c>
      <c r="AJ27" t="s">
        <v>45</v>
      </c>
      <c r="AL27" t="s">
        <v>45</v>
      </c>
      <c r="AM27" t="s">
        <v>253</v>
      </c>
      <c r="AN27" t="s">
        <v>254</v>
      </c>
      <c r="AO27" t="s">
        <v>255</v>
      </c>
    </row>
    <row r="28" spans="1:41" x14ac:dyDescent="0.2">
      <c r="A28" s="1">
        <v>27</v>
      </c>
      <c r="B28" t="s">
        <v>256</v>
      </c>
      <c r="C28" t="s">
        <v>41</v>
      </c>
      <c r="D28" t="s">
        <v>44</v>
      </c>
      <c r="F28" t="s">
        <v>44</v>
      </c>
      <c r="H28" t="s">
        <v>45</v>
      </c>
      <c r="I28" t="s">
        <v>257</v>
      </c>
      <c r="J28" t="s">
        <v>56</v>
      </c>
      <c r="K28" t="s">
        <v>258</v>
      </c>
      <c r="L28" t="s">
        <v>49</v>
      </c>
      <c r="O28" t="s">
        <v>45</v>
      </c>
      <c r="P28" t="s">
        <v>44</v>
      </c>
      <c r="Q28" t="s">
        <v>49</v>
      </c>
      <c r="U28" t="s">
        <v>64</v>
      </c>
      <c r="V28">
        <v>81.94</v>
      </c>
      <c r="W28" t="s">
        <v>64</v>
      </c>
      <c r="X28">
        <v>22.1</v>
      </c>
      <c r="Y28" t="s">
        <v>64</v>
      </c>
      <c r="Z28">
        <v>22.1</v>
      </c>
      <c r="AA28" t="s">
        <v>45</v>
      </c>
      <c r="AB28" t="s">
        <v>259</v>
      </c>
      <c r="AC28" t="s">
        <v>45</v>
      </c>
      <c r="AD28" t="s">
        <v>260</v>
      </c>
      <c r="AE28" t="s">
        <v>45</v>
      </c>
      <c r="AF28" t="s">
        <v>260</v>
      </c>
      <c r="AG28" t="s">
        <v>49</v>
      </c>
      <c r="AI28" t="s">
        <v>49</v>
      </c>
      <c r="AJ28" t="s">
        <v>49</v>
      </c>
      <c r="AL28" t="s">
        <v>49</v>
      </c>
      <c r="AN28" t="s">
        <v>261</v>
      </c>
      <c r="AO28" t="s">
        <v>262</v>
      </c>
    </row>
    <row r="29" spans="1:41" ht="409.5" x14ac:dyDescent="0.2">
      <c r="A29" s="1">
        <v>28</v>
      </c>
      <c r="B29" t="s">
        <v>263</v>
      </c>
      <c r="C29" t="s">
        <v>71</v>
      </c>
      <c r="D29" t="s">
        <v>42</v>
      </c>
      <c r="E29" t="s">
        <v>264</v>
      </c>
      <c r="F29" t="s">
        <v>176</v>
      </c>
      <c r="G29" t="s">
        <v>265</v>
      </c>
      <c r="H29" t="s">
        <v>45</v>
      </c>
      <c r="I29" s="2" t="s">
        <v>266</v>
      </c>
      <c r="J29" t="s">
        <v>47</v>
      </c>
      <c r="K29" s="2" t="s">
        <v>267</v>
      </c>
      <c r="L29" t="s">
        <v>45</v>
      </c>
      <c r="M29" t="s">
        <v>268</v>
      </c>
      <c r="N29" s="2" t="s">
        <v>269</v>
      </c>
      <c r="O29" t="s">
        <v>45</v>
      </c>
      <c r="P29" t="s">
        <v>62</v>
      </c>
      <c r="Q29" t="s">
        <v>45</v>
      </c>
      <c r="R29" t="s">
        <v>270</v>
      </c>
      <c r="S29" t="s">
        <v>271</v>
      </c>
      <c r="U29" t="s">
        <v>64</v>
      </c>
      <c r="V29">
        <v>87</v>
      </c>
      <c r="W29" t="s">
        <v>64</v>
      </c>
      <c r="X29">
        <v>41</v>
      </c>
      <c r="Y29" t="s">
        <v>64</v>
      </c>
      <c r="Z29">
        <v>32</v>
      </c>
      <c r="AA29" t="s">
        <v>49</v>
      </c>
      <c r="AC29" t="s">
        <v>45</v>
      </c>
      <c r="AD29" t="s">
        <v>272</v>
      </c>
      <c r="AE29" t="s">
        <v>45</v>
      </c>
      <c r="AF29" t="s">
        <v>273</v>
      </c>
      <c r="AG29" t="s">
        <v>49</v>
      </c>
      <c r="AI29" t="s">
        <v>49</v>
      </c>
      <c r="AJ29" t="s">
        <v>49</v>
      </c>
      <c r="AL29" t="s">
        <v>45</v>
      </c>
      <c r="AM29" t="s">
        <v>274</v>
      </c>
      <c r="AN29" t="s">
        <v>275</v>
      </c>
      <c r="AO29" t="s">
        <v>276</v>
      </c>
    </row>
    <row r="30" spans="1:41" x14ac:dyDescent="0.2">
      <c r="A30" s="1">
        <v>29</v>
      </c>
      <c r="B30" t="s">
        <v>277</v>
      </c>
      <c r="C30" t="s">
        <v>41</v>
      </c>
      <c r="D30" t="s">
        <v>44</v>
      </c>
      <c r="F30" t="s">
        <v>44</v>
      </c>
      <c r="H30" t="s">
        <v>49</v>
      </c>
      <c r="J30" t="s">
        <v>44</v>
      </c>
      <c r="L30" t="s">
        <v>49</v>
      </c>
      <c r="O30" t="s">
        <v>45</v>
      </c>
      <c r="P30" t="s">
        <v>44</v>
      </c>
      <c r="Q30" t="s">
        <v>49</v>
      </c>
      <c r="U30" t="s">
        <v>64</v>
      </c>
      <c r="V30">
        <v>80</v>
      </c>
      <c r="W30" t="s">
        <v>45</v>
      </c>
      <c r="Y30" t="s">
        <v>45</v>
      </c>
      <c r="AA30" t="s">
        <v>49</v>
      </c>
      <c r="AC30" t="s">
        <v>49</v>
      </c>
      <c r="AE30" t="s">
        <v>49</v>
      </c>
      <c r="AG30" t="s">
        <v>49</v>
      </c>
      <c r="AI30" t="s">
        <v>45</v>
      </c>
      <c r="AJ30" t="s">
        <v>49</v>
      </c>
      <c r="AL30" t="s">
        <v>49</v>
      </c>
      <c r="AN30" t="s">
        <v>278</v>
      </c>
      <c r="AO30" t="s">
        <v>279</v>
      </c>
    </row>
    <row r="31" spans="1:41" ht="409.5" x14ac:dyDescent="0.2">
      <c r="A31" s="1">
        <v>30</v>
      </c>
      <c r="B31" t="s">
        <v>280</v>
      </c>
      <c r="C31" t="s">
        <v>71</v>
      </c>
      <c r="D31" t="s">
        <v>56</v>
      </c>
      <c r="E31" s="2" t="s">
        <v>281</v>
      </c>
      <c r="F31" t="s">
        <v>56</v>
      </c>
      <c r="H31" t="s">
        <v>45</v>
      </c>
      <c r="I31" s="2" t="s">
        <v>282</v>
      </c>
      <c r="J31" t="s">
        <v>47</v>
      </c>
      <c r="K31" s="2" t="s">
        <v>283</v>
      </c>
      <c r="L31" t="s">
        <v>45</v>
      </c>
      <c r="M31" t="s">
        <v>284</v>
      </c>
      <c r="N31" s="2" t="s">
        <v>285</v>
      </c>
      <c r="O31" t="s">
        <v>45</v>
      </c>
      <c r="P31" t="s">
        <v>44</v>
      </c>
      <c r="Q31" t="s">
        <v>49</v>
      </c>
      <c r="U31" t="s">
        <v>64</v>
      </c>
      <c r="V31">
        <v>85</v>
      </c>
      <c r="W31" t="s">
        <v>45</v>
      </c>
      <c r="Y31" t="s">
        <v>45</v>
      </c>
      <c r="AA31" t="s">
        <v>49</v>
      </c>
      <c r="AC31" t="s">
        <v>49</v>
      </c>
      <c r="AE31" t="s">
        <v>49</v>
      </c>
      <c r="AG31" t="s">
        <v>49</v>
      </c>
      <c r="AI31" t="s">
        <v>45</v>
      </c>
      <c r="AJ31" t="s">
        <v>49</v>
      </c>
      <c r="AK31" t="s">
        <v>166</v>
      </c>
      <c r="AL31" t="s">
        <v>45</v>
      </c>
      <c r="AM31" s="2" t="s">
        <v>286</v>
      </c>
      <c r="AN31" t="s">
        <v>287</v>
      </c>
      <c r="AO31" t="s">
        <v>288</v>
      </c>
    </row>
    <row r="32" spans="1:41" x14ac:dyDescent="0.2">
      <c r="A32" s="1">
        <v>31</v>
      </c>
      <c r="B32" t="s">
        <v>289</v>
      </c>
      <c r="C32" t="s">
        <v>55</v>
      </c>
      <c r="D32" t="s">
        <v>44</v>
      </c>
      <c r="F32" t="s">
        <v>44</v>
      </c>
      <c r="H32" t="s">
        <v>45</v>
      </c>
      <c r="I32" t="s">
        <v>290</v>
      </c>
      <c r="J32" t="s">
        <v>44</v>
      </c>
      <c r="L32" t="s">
        <v>49</v>
      </c>
      <c r="O32" t="s">
        <v>49</v>
      </c>
      <c r="P32" t="s">
        <v>44</v>
      </c>
      <c r="Q32" t="s">
        <v>49</v>
      </c>
      <c r="U32" t="s">
        <v>64</v>
      </c>
      <c r="V32">
        <v>80</v>
      </c>
      <c r="W32" t="s">
        <v>64</v>
      </c>
      <c r="X32">
        <v>60</v>
      </c>
      <c r="Y32" t="s">
        <v>64</v>
      </c>
      <c r="Z32">
        <v>0</v>
      </c>
      <c r="AA32" t="s">
        <v>45</v>
      </c>
      <c r="AB32" t="s">
        <v>291</v>
      </c>
      <c r="AC32" t="s">
        <v>49</v>
      </c>
      <c r="AE32" t="s">
        <v>49</v>
      </c>
      <c r="AG32" t="s">
        <v>49</v>
      </c>
      <c r="AI32" t="s">
        <v>49</v>
      </c>
      <c r="AJ32" t="s">
        <v>49</v>
      </c>
      <c r="AL32" t="s">
        <v>49</v>
      </c>
      <c r="AN32" t="s">
        <v>292</v>
      </c>
      <c r="AO32" t="s">
        <v>293</v>
      </c>
    </row>
    <row r="33" spans="1:41" x14ac:dyDescent="0.2">
      <c r="A33" s="1">
        <v>32</v>
      </c>
      <c r="B33" t="s">
        <v>294</v>
      </c>
      <c r="C33" t="s">
        <v>151</v>
      </c>
      <c r="D33" t="s">
        <v>44</v>
      </c>
      <c r="F33" t="s">
        <v>44</v>
      </c>
      <c r="H33" t="s">
        <v>45</v>
      </c>
      <c r="I33" t="s">
        <v>295</v>
      </c>
      <c r="J33" t="s">
        <v>44</v>
      </c>
      <c r="L33" t="s">
        <v>49</v>
      </c>
      <c r="O33" t="s">
        <v>49</v>
      </c>
      <c r="P33" t="s">
        <v>44</v>
      </c>
      <c r="Q33" t="s">
        <v>49</v>
      </c>
      <c r="U33" t="s">
        <v>45</v>
      </c>
      <c r="W33" t="s">
        <v>45</v>
      </c>
      <c r="Y33" t="s">
        <v>45</v>
      </c>
      <c r="AA33" t="s">
        <v>45</v>
      </c>
      <c r="AB33" t="s">
        <v>296</v>
      </c>
      <c r="AC33" t="s">
        <v>45</v>
      </c>
      <c r="AD33" t="s">
        <v>297</v>
      </c>
      <c r="AE33" t="s">
        <v>45</v>
      </c>
      <c r="AF33" t="s">
        <v>298</v>
      </c>
      <c r="AG33" t="s">
        <v>45</v>
      </c>
      <c r="AH33" t="s">
        <v>299</v>
      </c>
      <c r="AI33" t="s">
        <v>49</v>
      </c>
      <c r="AJ33" t="s">
        <v>49</v>
      </c>
      <c r="AL33" t="s">
        <v>49</v>
      </c>
      <c r="AN33" t="s">
        <v>300</v>
      </c>
      <c r="AO33" t="s">
        <v>301</v>
      </c>
    </row>
    <row r="34" spans="1:41" x14ac:dyDescent="0.2">
      <c r="A34" s="1">
        <v>33</v>
      </c>
      <c r="B34" t="s">
        <v>302</v>
      </c>
      <c r="C34" t="s">
        <v>41</v>
      </c>
      <c r="D34" t="s">
        <v>44</v>
      </c>
      <c r="F34" t="s">
        <v>44</v>
      </c>
      <c r="H34" t="s">
        <v>49</v>
      </c>
      <c r="J34" t="s">
        <v>44</v>
      </c>
      <c r="L34" t="s">
        <v>49</v>
      </c>
      <c r="O34" t="s">
        <v>49</v>
      </c>
      <c r="P34" t="s">
        <v>88</v>
      </c>
      <c r="Q34" t="s">
        <v>49</v>
      </c>
      <c r="U34" t="s">
        <v>45</v>
      </c>
      <c r="W34" t="s">
        <v>45</v>
      </c>
      <c r="Y34" t="s">
        <v>45</v>
      </c>
      <c r="AA34" t="s">
        <v>45</v>
      </c>
      <c r="AB34" t="s">
        <v>303</v>
      </c>
      <c r="AC34" t="s">
        <v>45</v>
      </c>
      <c r="AD34" t="s">
        <v>304</v>
      </c>
      <c r="AE34" t="s">
        <v>49</v>
      </c>
      <c r="AG34" t="s">
        <v>45</v>
      </c>
      <c r="AH34" t="s">
        <v>305</v>
      </c>
      <c r="AI34" t="s">
        <v>45</v>
      </c>
      <c r="AJ34" t="s">
        <v>45</v>
      </c>
      <c r="AL34" t="s">
        <v>49</v>
      </c>
      <c r="AN34" t="s">
        <v>306</v>
      </c>
      <c r="AO34" t="s">
        <v>307</v>
      </c>
    </row>
    <row r="35" spans="1:41" x14ac:dyDescent="0.2">
      <c r="A35" s="1">
        <v>34</v>
      </c>
      <c r="B35" t="s">
        <v>308</v>
      </c>
      <c r="C35" t="s">
        <v>71</v>
      </c>
      <c r="D35" t="s">
        <v>44</v>
      </c>
      <c r="F35" t="s">
        <v>44</v>
      </c>
      <c r="H35" t="s">
        <v>45</v>
      </c>
      <c r="I35" t="s">
        <v>309</v>
      </c>
      <c r="J35" t="s">
        <v>44</v>
      </c>
      <c r="L35" t="s">
        <v>45</v>
      </c>
      <c r="M35" t="s">
        <v>310</v>
      </c>
      <c r="N35" t="s">
        <v>311</v>
      </c>
      <c r="O35" t="s">
        <v>45</v>
      </c>
      <c r="P35" t="s">
        <v>132</v>
      </c>
      <c r="Q35" t="s">
        <v>49</v>
      </c>
      <c r="U35" t="s">
        <v>64</v>
      </c>
      <c r="V35">
        <v>75</v>
      </c>
      <c r="W35" t="s">
        <v>64</v>
      </c>
      <c r="X35">
        <v>75</v>
      </c>
      <c r="Y35" t="s">
        <v>64</v>
      </c>
      <c r="Z35">
        <v>75</v>
      </c>
      <c r="AA35" t="s">
        <v>45</v>
      </c>
      <c r="AB35" t="s">
        <v>312</v>
      </c>
      <c r="AC35" t="s">
        <v>45</v>
      </c>
      <c r="AD35" t="s">
        <v>313</v>
      </c>
      <c r="AE35" t="s">
        <v>45</v>
      </c>
      <c r="AF35" t="s">
        <v>313</v>
      </c>
      <c r="AG35" t="s">
        <v>49</v>
      </c>
      <c r="AI35" t="s">
        <v>45</v>
      </c>
      <c r="AJ35" t="s">
        <v>49</v>
      </c>
      <c r="AL35" t="s">
        <v>45</v>
      </c>
      <c r="AM35" t="s">
        <v>314</v>
      </c>
      <c r="AN35" t="s">
        <v>315</v>
      </c>
      <c r="AO35" t="s">
        <v>316</v>
      </c>
    </row>
    <row r="36" spans="1:41" x14ac:dyDescent="0.2">
      <c r="A36" s="1">
        <v>35</v>
      </c>
      <c r="B36" t="s">
        <v>317</v>
      </c>
      <c r="C36" t="s">
        <v>151</v>
      </c>
      <c r="D36" t="s">
        <v>44</v>
      </c>
      <c r="F36" t="s">
        <v>44</v>
      </c>
      <c r="H36" t="s">
        <v>45</v>
      </c>
      <c r="I36" t="s">
        <v>318</v>
      </c>
      <c r="J36" t="s">
        <v>44</v>
      </c>
      <c r="L36" t="s">
        <v>49</v>
      </c>
      <c r="O36" t="s">
        <v>49</v>
      </c>
      <c r="P36" t="s">
        <v>44</v>
      </c>
      <c r="Q36" t="s">
        <v>49</v>
      </c>
      <c r="U36" t="s">
        <v>45</v>
      </c>
      <c r="W36" t="s">
        <v>45</v>
      </c>
      <c r="Y36" t="s">
        <v>45</v>
      </c>
      <c r="AA36" t="s">
        <v>49</v>
      </c>
      <c r="AC36" t="s">
        <v>45</v>
      </c>
      <c r="AD36" t="s">
        <v>319</v>
      </c>
      <c r="AE36" t="s">
        <v>49</v>
      </c>
      <c r="AG36" t="s">
        <v>49</v>
      </c>
      <c r="AI36" t="s">
        <v>49</v>
      </c>
      <c r="AJ36" t="s">
        <v>45</v>
      </c>
      <c r="AL36" t="s">
        <v>49</v>
      </c>
      <c r="AN36" t="s">
        <v>320</v>
      </c>
      <c r="AO36" t="s">
        <v>321</v>
      </c>
    </row>
    <row r="37" spans="1:41" x14ac:dyDescent="0.2">
      <c r="A37" s="1">
        <v>36</v>
      </c>
      <c r="B37" t="s">
        <v>322</v>
      </c>
      <c r="C37" t="s">
        <v>55</v>
      </c>
      <c r="D37" t="s">
        <v>44</v>
      </c>
      <c r="F37" t="s">
        <v>176</v>
      </c>
      <c r="G37" t="s">
        <v>323</v>
      </c>
      <c r="H37" t="s">
        <v>45</v>
      </c>
      <c r="I37" t="s">
        <v>324</v>
      </c>
      <c r="J37" t="s">
        <v>47</v>
      </c>
      <c r="K37" t="s">
        <v>325</v>
      </c>
      <c r="L37" t="s">
        <v>45</v>
      </c>
      <c r="M37" t="s">
        <v>326</v>
      </c>
      <c r="N37" t="s">
        <v>327</v>
      </c>
      <c r="O37" t="s">
        <v>45</v>
      </c>
      <c r="P37" t="s">
        <v>132</v>
      </c>
      <c r="Q37" t="s">
        <v>49</v>
      </c>
      <c r="U37" t="s">
        <v>64</v>
      </c>
      <c r="V37">
        <v>45</v>
      </c>
      <c r="W37" t="s">
        <v>64</v>
      </c>
      <c r="X37">
        <v>40</v>
      </c>
      <c r="Y37" t="s">
        <v>64</v>
      </c>
      <c r="Z37">
        <v>40</v>
      </c>
      <c r="AA37" t="s">
        <v>45</v>
      </c>
      <c r="AB37" t="s">
        <v>328</v>
      </c>
      <c r="AC37" t="s">
        <v>45</v>
      </c>
      <c r="AD37" t="s">
        <v>328</v>
      </c>
      <c r="AE37" t="s">
        <v>45</v>
      </c>
      <c r="AF37" t="s">
        <v>328</v>
      </c>
      <c r="AG37" t="s">
        <v>45</v>
      </c>
      <c r="AH37" t="s">
        <v>328</v>
      </c>
      <c r="AI37" t="s">
        <v>45</v>
      </c>
      <c r="AJ37" t="s">
        <v>45</v>
      </c>
      <c r="AL37" t="s">
        <v>45</v>
      </c>
      <c r="AM37" t="s">
        <v>329</v>
      </c>
      <c r="AN37" t="s">
        <v>330</v>
      </c>
      <c r="AO37" t="s">
        <v>331</v>
      </c>
    </row>
    <row r="38" spans="1:41" ht="344.25" x14ac:dyDescent="0.2">
      <c r="A38" s="1">
        <v>37</v>
      </c>
      <c r="B38" t="s">
        <v>332</v>
      </c>
      <c r="C38" t="s">
        <v>41</v>
      </c>
      <c r="D38" t="s">
        <v>44</v>
      </c>
      <c r="F38" t="s">
        <v>44</v>
      </c>
      <c r="H38" t="s">
        <v>45</v>
      </c>
      <c r="I38" t="s">
        <v>333</v>
      </c>
      <c r="J38" t="s">
        <v>44</v>
      </c>
      <c r="L38" t="s">
        <v>45</v>
      </c>
      <c r="M38" t="s">
        <v>334</v>
      </c>
      <c r="N38" s="2" t="s">
        <v>335</v>
      </c>
      <c r="O38" t="s">
        <v>45</v>
      </c>
      <c r="P38" t="s">
        <v>44</v>
      </c>
      <c r="Q38" t="s">
        <v>49</v>
      </c>
      <c r="U38" t="s">
        <v>64</v>
      </c>
      <c r="V38">
        <v>60</v>
      </c>
      <c r="W38" t="s">
        <v>45</v>
      </c>
      <c r="Y38" t="s">
        <v>45</v>
      </c>
      <c r="AA38" t="s">
        <v>49</v>
      </c>
      <c r="AC38" t="s">
        <v>49</v>
      </c>
      <c r="AE38" t="s">
        <v>49</v>
      </c>
      <c r="AG38" t="s">
        <v>45</v>
      </c>
      <c r="AH38" t="s">
        <v>336</v>
      </c>
      <c r="AI38" t="s">
        <v>49</v>
      </c>
      <c r="AJ38" t="s">
        <v>49</v>
      </c>
      <c r="AL38" t="s">
        <v>49</v>
      </c>
      <c r="AN38" t="s">
        <v>337</v>
      </c>
      <c r="AO38" t="s">
        <v>338</v>
      </c>
    </row>
    <row r="39" spans="1:41" x14ac:dyDescent="0.2">
      <c r="A39" s="1">
        <v>38</v>
      </c>
      <c r="B39" t="s">
        <v>339</v>
      </c>
      <c r="C39" t="s">
        <v>41</v>
      </c>
      <c r="D39" t="s">
        <v>44</v>
      </c>
      <c r="F39" t="s">
        <v>44</v>
      </c>
      <c r="H39" t="s">
        <v>49</v>
      </c>
      <c r="J39" t="s">
        <v>44</v>
      </c>
      <c r="L39" t="s">
        <v>49</v>
      </c>
      <c r="O39" t="s">
        <v>49</v>
      </c>
      <c r="P39" t="s">
        <v>44</v>
      </c>
      <c r="Q39" t="s">
        <v>49</v>
      </c>
      <c r="U39" t="s">
        <v>45</v>
      </c>
      <c r="W39" t="s">
        <v>45</v>
      </c>
      <c r="Y39" t="s">
        <v>45</v>
      </c>
      <c r="AA39" t="s">
        <v>45</v>
      </c>
      <c r="AB39" t="s">
        <v>340</v>
      </c>
      <c r="AC39" t="s">
        <v>45</v>
      </c>
      <c r="AD39" t="s">
        <v>341</v>
      </c>
      <c r="AE39" t="s">
        <v>45</v>
      </c>
      <c r="AF39" t="s">
        <v>341</v>
      </c>
      <c r="AG39" t="s">
        <v>49</v>
      </c>
      <c r="AI39" t="s">
        <v>45</v>
      </c>
      <c r="AJ39" t="s">
        <v>49</v>
      </c>
      <c r="AL39" t="s">
        <v>49</v>
      </c>
      <c r="AN39" t="s">
        <v>342</v>
      </c>
      <c r="AO39" t="s">
        <v>343</v>
      </c>
    </row>
    <row r="40" spans="1:41" ht="38.25" x14ac:dyDescent="0.2">
      <c r="A40" s="1">
        <v>39</v>
      </c>
      <c r="B40" t="s">
        <v>344</v>
      </c>
      <c r="C40" t="s">
        <v>71</v>
      </c>
      <c r="D40" t="s">
        <v>56</v>
      </c>
      <c r="E40" t="s">
        <v>345</v>
      </c>
      <c r="F40" t="s">
        <v>44</v>
      </c>
      <c r="H40" t="s">
        <v>49</v>
      </c>
      <c r="J40" t="s">
        <v>56</v>
      </c>
      <c r="K40" t="s">
        <v>346</v>
      </c>
      <c r="L40" t="s">
        <v>49</v>
      </c>
      <c r="O40" t="s">
        <v>45</v>
      </c>
      <c r="P40" t="s">
        <v>88</v>
      </c>
      <c r="Q40" t="s">
        <v>49</v>
      </c>
      <c r="U40" t="s">
        <v>45</v>
      </c>
      <c r="W40" t="s">
        <v>45</v>
      </c>
      <c r="Y40" t="s">
        <v>45</v>
      </c>
      <c r="AA40" t="s">
        <v>49</v>
      </c>
      <c r="AC40" t="s">
        <v>45</v>
      </c>
      <c r="AD40" s="2" t="s">
        <v>347</v>
      </c>
      <c r="AE40" t="s">
        <v>45</v>
      </c>
      <c r="AF40" t="s">
        <v>348</v>
      </c>
      <c r="AG40" t="s">
        <v>49</v>
      </c>
      <c r="AI40" t="s">
        <v>49</v>
      </c>
      <c r="AJ40" t="s">
        <v>49</v>
      </c>
      <c r="AL40" t="s">
        <v>49</v>
      </c>
      <c r="AN40" t="s">
        <v>349</v>
      </c>
      <c r="AO40" t="s">
        <v>350</v>
      </c>
    </row>
    <row r="41" spans="1:41" ht="102" x14ac:dyDescent="0.2">
      <c r="A41" s="1">
        <v>40</v>
      </c>
      <c r="B41" t="s">
        <v>351</v>
      </c>
      <c r="C41" t="s">
        <v>55</v>
      </c>
      <c r="D41" t="s">
        <v>44</v>
      </c>
      <c r="F41" t="s">
        <v>44</v>
      </c>
      <c r="H41" t="s">
        <v>45</v>
      </c>
      <c r="I41" s="2" t="s">
        <v>352</v>
      </c>
      <c r="J41" t="s">
        <v>47</v>
      </c>
      <c r="K41" t="s">
        <v>353</v>
      </c>
      <c r="L41" t="s">
        <v>45</v>
      </c>
      <c r="M41" t="s">
        <v>354</v>
      </c>
      <c r="N41" t="s">
        <v>355</v>
      </c>
      <c r="O41" t="s">
        <v>45</v>
      </c>
      <c r="P41" t="s">
        <v>132</v>
      </c>
      <c r="Q41" t="s">
        <v>49</v>
      </c>
      <c r="U41" t="s">
        <v>64</v>
      </c>
      <c r="V41">
        <v>85</v>
      </c>
      <c r="W41" t="s">
        <v>45</v>
      </c>
      <c r="Y41" t="s">
        <v>45</v>
      </c>
      <c r="AA41" t="s">
        <v>49</v>
      </c>
      <c r="AC41" t="s">
        <v>45</v>
      </c>
      <c r="AD41" t="s">
        <v>356</v>
      </c>
      <c r="AE41" t="s">
        <v>45</v>
      </c>
      <c r="AF41" t="s">
        <v>357</v>
      </c>
      <c r="AG41" t="s">
        <v>49</v>
      </c>
      <c r="AI41" t="s">
        <v>45</v>
      </c>
      <c r="AJ41" t="s">
        <v>49</v>
      </c>
      <c r="AL41" t="s">
        <v>45</v>
      </c>
      <c r="AM41" s="2" t="s">
        <v>358</v>
      </c>
      <c r="AN41" t="s">
        <v>359</v>
      </c>
      <c r="AO41" t="s">
        <v>360</v>
      </c>
    </row>
    <row r="42" spans="1:41" x14ac:dyDescent="0.2">
      <c r="A42" s="1">
        <v>41</v>
      </c>
      <c r="B42" t="s">
        <v>361</v>
      </c>
      <c r="C42" t="s">
        <v>41</v>
      </c>
      <c r="D42" t="s">
        <v>44</v>
      </c>
      <c r="F42" t="s">
        <v>44</v>
      </c>
      <c r="H42" t="s">
        <v>45</v>
      </c>
      <c r="I42" t="s">
        <v>362</v>
      </c>
      <c r="J42" t="s">
        <v>44</v>
      </c>
      <c r="L42" t="s">
        <v>49</v>
      </c>
      <c r="O42" t="s">
        <v>49</v>
      </c>
      <c r="P42" t="s">
        <v>44</v>
      </c>
      <c r="Q42" t="s">
        <v>49</v>
      </c>
      <c r="U42" t="s">
        <v>45</v>
      </c>
      <c r="W42" t="s">
        <v>45</v>
      </c>
      <c r="Y42" t="s">
        <v>45</v>
      </c>
      <c r="AA42" t="s">
        <v>49</v>
      </c>
      <c r="AC42" t="s">
        <v>49</v>
      </c>
      <c r="AE42" t="s">
        <v>49</v>
      </c>
      <c r="AG42" t="s">
        <v>49</v>
      </c>
      <c r="AI42" t="s">
        <v>49</v>
      </c>
      <c r="AJ42" t="s">
        <v>49</v>
      </c>
      <c r="AL42" t="s">
        <v>49</v>
      </c>
      <c r="AN42" t="s">
        <v>363</v>
      </c>
      <c r="AO42" t="s">
        <v>364</v>
      </c>
    </row>
    <row r="43" spans="1:41" x14ac:dyDescent="0.2">
      <c r="A43" s="1">
        <v>42</v>
      </c>
      <c r="B43" t="s">
        <v>365</v>
      </c>
      <c r="C43" t="s">
        <v>71</v>
      </c>
      <c r="D43" t="s">
        <v>56</v>
      </c>
      <c r="E43" t="s">
        <v>366</v>
      </c>
      <c r="F43" t="s">
        <v>44</v>
      </c>
      <c r="H43" t="s">
        <v>45</v>
      </c>
      <c r="I43" t="s">
        <v>367</v>
      </c>
      <c r="J43" t="s">
        <v>56</v>
      </c>
      <c r="K43" t="s">
        <v>368</v>
      </c>
      <c r="L43" t="s">
        <v>45</v>
      </c>
      <c r="M43" t="s">
        <v>369</v>
      </c>
      <c r="N43" t="s">
        <v>370</v>
      </c>
      <c r="O43" t="s">
        <v>45</v>
      </c>
      <c r="P43" t="s">
        <v>62</v>
      </c>
      <c r="Q43" t="s">
        <v>49</v>
      </c>
      <c r="U43" t="s">
        <v>64</v>
      </c>
      <c r="V43">
        <v>100</v>
      </c>
      <c r="W43" t="s">
        <v>64</v>
      </c>
      <c r="X43">
        <v>80</v>
      </c>
      <c r="Y43" t="s">
        <v>45</v>
      </c>
      <c r="AA43" t="s">
        <v>49</v>
      </c>
      <c r="AC43" t="s">
        <v>45</v>
      </c>
      <c r="AD43" t="s">
        <v>371</v>
      </c>
      <c r="AE43" t="s">
        <v>45</v>
      </c>
      <c r="AF43" t="s">
        <v>372</v>
      </c>
      <c r="AG43" t="s">
        <v>49</v>
      </c>
      <c r="AI43" t="s">
        <v>45</v>
      </c>
      <c r="AJ43" t="s">
        <v>45</v>
      </c>
      <c r="AL43" t="s">
        <v>49</v>
      </c>
      <c r="AN43" t="s">
        <v>373</v>
      </c>
      <c r="AO43" t="s">
        <v>374</v>
      </c>
    </row>
    <row r="44" spans="1:41" ht="344.25" x14ac:dyDescent="0.2">
      <c r="A44" s="1">
        <v>43</v>
      </c>
      <c r="B44" t="s">
        <v>375</v>
      </c>
      <c r="C44" t="s">
        <v>71</v>
      </c>
      <c r="D44" t="s">
        <v>44</v>
      </c>
      <c r="F44" t="s">
        <v>44</v>
      </c>
      <c r="H44" t="s">
        <v>49</v>
      </c>
      <c r="J44" t="s">
        <v>44</v>
      </c>
      <c r="L44" t="s">
        <v>49</v>
      </c>
      <c r="O44" t="s">
        <v>49</v>
      </c>
      <c r="P44" t="s">
        <v>44</v>
      </c>
      <c r="Q44" t="s">
        <v>49</v>
      </c>
      <c r="U44" t="s">
        <v>64</v>
      </c>
      <c r="V44">
        <v>80</v>
      </c>
      <c r="W44" t="s">
        <v>64</v>
      </c>
      <c r="X44">
        <v>60</v>
      </c>
      <c r="Y44" t="s">
        <v>64</v>
      </c>
      <c r="Z44">
        <v>60</v>
      </c>
      <c r="AA44" t="s">
        <v>45</v>
      </c>
      <c r="AB44" s="2" t="s">
        <v>376</v>
      </c>
      <c r="AC44" t="s">
        <v>45</v>
      </c>
      <c r="AD44" s="2" t="s">
        <v>377</v>
      </c>
      <c r="AE44" t="s">
        <v>45</v>
      </c>
      <c r="AF44" t="s">
        <v>378</v>
      </c>
      <c r="AG44" t="s">
        <v>45</v>
      </c>
      <c r="AH44" s="2" t="s">
        <v>379</v>
      </c>
      <c r="AI44" t="s">
        <v>49</v>
      </c>
      <c r="AJ44" t="s">
        <v>49</v>
      </c>
      <c r="AL44" t="s">
        <v>49</v>
      </c>
      <c r="AN44" t="s">
        <v>380</v>
      </c>
      <c r="AO44" t="s">
        <v>381</v>
      </c>
    </row>
    <row r="45" spans="1:41" ht="229.5" x14ac:dyDescent="0.2">
      <c r="A45" s="1">
        <v>44</v>
      </c>
      <c r="B45" t="s">
        <v>382</v>
      </c>
      <c r="C45" t="s">
        <v>71</v>
      </c>
      <c r="D45" t="s">
        <v>56</v>
      </c>
      <c r="E45" t="s">
        <v>383</v>
      </c>
      <c r="F45" t="s">
        <v>44</v>
      </c>
      <c r="H45" t="s">
        <v>45</v>
      </c>
      <c r="I45" t="s">
        <v>384</v>
      </c>
      <c r="J45" t="s">
        <v>47</v>
      </c>
      <c r="K45" t="s">
        <v>385</v>
      </c>
      <c r="L45" t="s">
        <v>45</v>
      </c>
      <c r="M45" t="s">
        <v>386</v>
      </c>
      <c r="N45" t="s">
        <v>387</v>
      </c>
      <c r="O45" t="s">
        <v>45</v>
      </c>
      <c r="P45" t="s">
        <v>44</v>
      </c>
      <c r="Q45" t="s">
        <v>45</v>
      </c>
      <c r="T45" t="s">
        <v>388</v>
      </c>
      <c r="U45" t="s">
        <v>64</v>
      </c>
      <c r="V45">
        <v>75</v>
      </c>
      <c r="W45" t="s">
        <v>45</v>
      </c>
      <c r="Y45" t="s">
        <v>45</v>
      </c>
      <c r="AA45" t="s">
        <v>45</v>
      </c>
      <c r="AB45" t="s">
        <v>389</v>
      </c>
      <c r="AC45" t="s">
        <v>45</v>
      </c>
      <c r="AD45" t="s">
        <v>390</v>
      </c>
      <c r="AE45" t="s">
        <v>45</v>
      </c>
      <c r="AF45" s="2" t="s">
        <v>391</v>
      </c>
      <c r="AG45" t="s">
        <v>49</v>
      </c>
      <c r="AI45" t="s">
        <v>49</v>
      </c>
      <c r="AJ45" t="s">
        <v>49</v>
      </c>
      <c r="AL45" t="s">
        <v>49</v>
      </c>
      <c r="AN45" t="s">
        <v>392</v>
      </c>
      <c r="AO45" t="s">
        <v>393</v>
      </c>
    </row>
    <row r="46" spans="1:41" ht="331.5" x14ac:dyDescent="0.2">
      <c r="A46" s="1">
        <v>45</v>
      </c>
      <c r="B46" t="s">
        <v>394</v>
      </c>
      <c r="C46" t="s">
        <v>71</v>
      </c>
      <c r="D46" t="s">
        <v>56</v>
      </c>
      <c r="E46" t="s">
        <v>395</v>
      </c>
      <c r="F46" t="s">
        <v>176</v>
      </c>
      <c r="G46" t="s">
        <v>396</v>
      </c>
      <c r="H46" t="s">
        <v>45</v>
      </c>
      <c r="I46" s="2" t="s">
        <v>397</v>
      </c>
      <c r="J46" t="s">
        <v>56</v>
      </c>
      <c r="K46" t="s">
        <v>398</v>
      </c>
      <c r="L46" t="s">
        <v>45</v>
      </c>
      <c r="M46" t="s">
        <v>399</v>
      </c>
      <c r="N46" t="s">
        <v>400</v>
      </c>
      <c r="O46" t="s">
        <v>45</v>
      </c>
      <c r="P46" t="s">
        <v>88</v>
      </c>
      <c r="Q46" t="s">
        <v>45</v>
      </c>
      <c r="R46" t="s">
        <v>401</v>
      </c>
      <c r="U46" t="s">
        <v>64</v>
      </c>
      <c r="V46">
        <v>97</v>
      </c>
      <c r="W46" t="s">
        <v>64</v>
      </c>
      <c r="X46">
        <v>50</v>
      </c>
      <c r="Y46" t="s">
        <v>45</v>
      </c>
      <c r="AA46" t="s">
        <v>45</v>
      </c>
      <c r="AB46" t="s">
        <v>402</v>
      </c>
      <c r="AC46" t="s">
        <v>45</v>
      </c>
      <c r="AD46" t="s">
        <v>403</v>
      </c>
      <c r="AE46" t="s">
        <v>45</v>
      </c>
      <c r="AF46" t="s">
        <v>404</v>
      </c>
      <c r="AG46" t="s">
        <v>49</v>
      </c>
      <c r="AI46" t="s">
        <v>45</v>
      </c>
      <c r="AJ46" t="s">
        <v>49</v>
      </c>
      <c r="AL46" t="s">
        <v>45</v>
      </c>
      <c r="AM46" t="s">
        <v>405</v>
      </c>
      <c r="AN46" t="s">
        <v>406</v>
      </c>
      <c r="AO46" t="s">
        <v>407</v>
      </c>
    </row>
    <row r="47" spans="1:41" x14ac:dyDescent="0.2">
      <c r="A47" s="1">
        <v>46</v>
      </c>
      <c r="B47" t="s">
        <v>408</v>
      </c>
      <c r="C47" t="s">
        <v>41</v>
      </c>
      <c r="D47" t="s">
        <v>44</v>
      </c>
      <c r="F47" t="s">
        <v>44</v>
      </c>
      <c r="H47" t="s">
        <v>49</v>
      </c>
      <c r="J47" t="s">
        <v>44</v>
      </c>
      <c r="L47" t="s">
        <v>49</v>
      </c>
      <c r="O47" t="s">
        <v>49</v>
      </c>
      <c r="P47" t="s">
        <v>44</v>
      </c>
      <c r="Q47" t="s">
        <v>49</v>
      </c>
      <c r="U47" t="s">
        <v>45</v>
      </c>
      <c r="W47" t="s">
        <v>45</v>
      </c>
      <c r="Y47" t="s">
        <v>45</v>
      </c>
      <c r="AA47" t="s">
        <v>49</v>
      </c>
      <c r="AC47" t="s">
        <v>49</v>
      </c>
      <c r="AE47" t="s">
        <v>49</v>
      </c>
      <c r="AG47" t="s">
        <v>45</v>
      </c>
      <c r="AH47" t="s">
        <v>409</v>
      </c>
      <c r="AI47" t="s">
        <v>49</v>
      </c>
      <c r="AJ47" t="s">
        <v>45</v>
      </c>
      <c r="AL47" t="s">
        <v>49</v>
      </c>
      <c r="AN47" t="s">
        <v>410</v>
      </c>
      <c r="AO47" t="s">
        <v>411</v>
      </c>
    </row>
    <row r="48" spans="1:41" x14ac:dyDescent="0.2">
      <c r="A48" s="1">
        <v>47</v>
      </c>
      <c r="B48" t="s">
        <v>412</v>
      </c>
      <c r="C48" t="s">
        <v>71</v>
      </c>
      <c r="D48" t="s">
        <v>56</v>
      </c>
      <c r="E48" t="s">
        <v>413</v>
      </c>
      <c r="F48" t="s">
        <v>176</v>
      </c>
      <c r="G48" t="s">
        <v>414</v>
      </c>
      <c r="H48" t="s">
        <v>45</v>
      </c>
      <c r="I48" t="s">
        <v>415</v>
      </c>
      <c r="J48" t="s">
        <v>56</v>
      </c>
      <c r="K48" t="s">
        <v>416</v>
      </c>
      <c r="L48" t="s">
        <v>45</v>
      </c>
      <c r="M48" t="s">
        <v>417</v>
      </c>
      <c r="N48" t="s">
        <v>418</v>
      </c>
      <c r="O48" t="s">
        <v>45</v>
      </c>
      <c r="P48" t="s">
        <v>62</v>
      </c>
      <c r="Q48" t="s">
        <v>49</v>
      </c>
      <c r="U48" t="s">
        <v>64</v>
      </c>
      <c r="V48">
        <v>70</v>
      </c>
      <c r="W48" t="s">
        <v>64</v>
      </c>
      <c r="X48">
        <v>65</v>
      </c>
      <c r="Y48" t="s">
        <v>45</v>
      </c>
      <c r="AA48" t="s">
        <v>49</v>
      </c>
      <c r="AC48" t="s">
        <v>49</v>
      </c>
      <c r="AE48" t="s">
        <v>49</v>
      </c>
      <c r="AG48" t="s">
        <v>49</v>
      </c>
      <c r="AI48" t="s">
        <v>45</v>
      </c>
      <c r="AJ48" t="s">
        <v>45</v>
      </c>
      <c r="AL48" t="s">
        <v>49</v>
      </c>
      <c r="AN48" t="s">
        <v>419</v>
      </c>
      <c r="AO48" t="s">
        <v>420</v>
      </c>
    </row>
    <row r="49" spans="1:41" x14ac:dyDescent="0.2">
      <c r="A49" s="1">
        <v>48</v>
      </c>
      <c r="B49" t="s">
        <v>421</v>
      </c>
      <c r="C49" t="s">
        <v>71</v>
      </c>
      <c r="D49" t="s">
        <v>44</v>
      </c>
      <c r="F49" t="s">
        <v>44</v>
      </c>
      <c r="H49" t="s">
        <v>49</v>
      </c>
      <c r="J49" t="s">
        <v>44</v>
      </c>
      <c r="L49" t="s">
        <v>49</v>
      </c>
      <c r="O49" t="s">
        <v>45</v>
      </c>
      <c r="P49" t="s">
        <v>44</v>
      </c>
      <c r="Q49" t="s">
        <v>49</v>
      </c>
      <c r="U49" t="s">
        <v>45</v>
      </c>
      <c r="W49" t="s">
        <v>45</v>
      </c>
      <c r="Y49" t="s">
        <v>45</v>
      </c>
      <c r="AA49" t="s">
        <v>49</v>
      </c>
      <c r="AC49" t="s">
        <v>49</v>
      </c>
      <c r="AE49" t="s">
        <v>49</v>
      </c>
      <c r="AG49" t="s">
        <v>49</v>
      </c>
      <c r="AI49" t="s">
        <v>49</v>
      </c>
      <c r="AJ49" t="s">
        <v>49</v>
      </c>
      <c r="AL49" t="s">
        <v>49</v>
      </c>
      <c r="AN49" t="s">
        <v>422</v>
      </c>
      <c r="AO49" t="s">
        <v>423</v>
      </c>
    </row>
    <row r="50" spans="1:41" x14ac:dyDescent="0.2">
      <c r="A50" s="1">
        <v>49</v>
      </c>
      <c r="B50" t="s">
        <v>424</v>
      </c>
      <c r="C50" t="s">
        <v>55</v>
      </c>
      <c r="D50" t="s">
        <v>42</v>
      </c>
      <c r="E50" t="s">
        <v>425</v>
      </c>
      <c r="F50" t="s">
        <v>44</v>
      </c>
      <c r="H50" t="s">
        <v>45</v>
      </c>
      <c r="I50" t="s">
        <v>426</v>
      </c>
      <c r="J50" t="s">
        <v>44</v>
      </c>
      <c r="L50" t="s">
        <v>49</v>
      </c>
      <c r="O50" t="s">
        <v>49</v>
      </c>
      <c r="P50" t="s">
        <v>88</v>
      </c>
      <c r="Q50" t="s">
        <v>45</v>
      </c>
      <c r="T50" t="s">
        <v>427</v>
      </c>
      <c r="U50" t="s">
        <v>64</v>
      </c>
      <c r="V50">
        <v>60</v>
      </c>
      <c r="W50" t="s">
        <v>45</v>
      </c>
      <c r="Y50" t="s">
        <v>45</v>
      </c>
      <c r="AA50" t="s">
        <v>49</v>
      </c>
      <c r="AC50" t="s">
        <v>45</v>
      </c>
      <c r="AD50" t="s">
        <v>428</v>
      </c>
      <c r="AE50" t="s">
        <v>49</v>
      </c>
      <c r="AG50" t="s">
        <v>49</v>
      </c>
      <c r="AI50" t="s">
        <v>49</v>
      </c>
      <c r="AJ50" t="s">
        <v>49</v>
      </c>
      <c r="AL50" t="s">
        <v>49</v>
      </c>
      <c r="AN50" t="s">
        <v>429</v>
      </c>
      <c r="AO50" t="s">
        <v>430</v>
      </c>
    </row>
    <row r="51" spans="1:41" x14ac:dyDescent="0.2">
      <c r="A51" s="1">
        <v>50</v>
      </c>
      <c r="B51" t="s">
        <v>431</v>
      </c>
      <c r="C51" t="s">
        <v>41</v>
      </c>
      <c r="D51" t="s">
        <v>42</v>
      </c>
      <c r="E51" t="s">
        <v>432</v>
      </c>
      <c r="F51" t="s">
        <v>44</v>
      </c>
      <c r="H51" t="s">
        <v>49</v>
      </c>
      <c r="J51" t="s">
        <v>56</v>
      </c>
      <c r="K51" t="s">
        <v>433</v>
      </c>
      <c r="L51" t="s">
        <v>49</v>
      </c>
      <c r="O51" t="s">
        <v>49</v>
      </c>
      <c r="P51" t="s">
        <v>44</v>
      </c>
      <c r="Q51" t="s">
        <v>49</v>
      </c>
      <c r="U51" t="s">
        <v>64</v>
      </c>
      <c r="V51">
        <v>100</v>
      </c>
      <c r="W51" t="s">
        <v>64</v>
      </c>
      <c r="X51">
        <v>75</v>
      </c>
      <c r="Y51" t="s">
        <v>64</v>
      </c>
      <c r="Z51">
        <v>75</v>
      </c>
      <c r="AA51" t="s">
        <v>49</v>
      </c>
      <c r="AC51" t="s">
        <v>45</v>
      </c>
      <c r="AD51" t="s">
        <v>434</v>
      </c>
      <c r="AE51" t="s">
        <v>45</v>
      </c>
      <c r="AF51" t="s">
        <v>434</v>
      </c>
      <c r="AG51" t="s">
        <v>49</v>
      </c>
      <c r="AI51" t="s">
        <v>49</v>
      </c>
      <c r="AJ51" t="s">
        <v>45</v>
      </c>
      <c r="AL51" t="s">
        <v>49</v>
      </c>
      <c r="AN51" t="s">
        <v>435</v>
      </c>
      <c r="AO51" t="s">
        <v>436</v>
      </c>
    </row>
    <row r="52" spans="1:41" ht="395.25" x14ac:dyDescent="0.2">
      <c r="A52" s="1">
        <v>51</v>
      </c>
      <c r="B52" t="s">
        <v>437</v>
      </c>
      <c r="C52" t="s">
        <v>55</v>
      </c>
      <c r="D52" t="s">
        <v>44</v>
      </c>
      <c r="F52" t="s">
        <v>176</v>
      </c>
      <c r="G52" t="s">
        <v>438</v>
      </c>
      <c r="H52" t="s">
        <v>45</v>
      </c>
      <c r="I52" s="2" t="s">
        <v>439</v>
      </c>
      <c r="J52" t="s">
        <v>47</v>
      </c>
      <c r="K52" t="s">
        <v>440</v>
      </c>
      <c r="L52" t="s">
        <v>45</v>
      </c>
      <c r="M52" t="s">
        <v>441</v>
      </c>
      <c r="N52" s="2" t="s">
        <v>442</v>
      </c>
      <c r="O52" t="s">
        <v>45</v>
      </c>
      <c r="P52" t="s">
        <v>62</v>
      </c>
      <c r="Q52" t="s">
        <v>49</v>
      </c>
      <c r="U52" t="s">
        <v>64</v>
      </c>
      <c r="V52">
        <v>100</v>
      </c>
      <c r="W52" t="s">
        <v>64</v>
      </c>
      <c r="X52">
        <v>46.66</v>
      </c>
      <c r="Y52" t="s">
        <v>64</v>
      </c>
      <c r="Z52">
        <v>100</v>
      </c>
      <c r="AA52" t="s">
        <v>45</v>
      </c>
      <c r="AB52" s="2" t="s">
        <v>443</v>
      </c>
      <c r="AC52" t="s">
        <v>49</v>
      </c>
      <c r="AE52" t="s">
        <v>49</v>
      </c>
      <c r="AG52" t="s">
        <v>45</v>
      </c>
      <c r="AH52" s="2" t="s">
        <v>443</v>
      </c>
      <c r="AI52" t="s">
        <v>49</v>
      </c>
      <c r="AJ52" t="s">
        <v>45</v>
      </c>
      <c r="AL52" t="s">
        <v>45</v>
      </c>
      <c r="AM52" t="s">
        <v>444</v>
      </c>
      <c r="AN52" t="s">
        <v>445</v>
      </c>
      <c r="AO52" t="s">
        <v>446</v>
      </c>
    </row>
    <row r="53" spans="1:41" ht="409.5" x14ac:dyDescent="0.2">
      <c r="A53" s="1">
        <v>52</v>
      </c>
      <c r="B53" t="s">
        <v>447</v>
      </c>
      <c r="C53" t="s">
        <v>55</v>
      </c>
      <c r="D53" t="s">
        <v>44</v>
      </c>
      <c r="F53" t="s">
        <v>44</v>
      </c>
      <c r="H53" t="s">
        <v>45</v>
      </c>
      <c r="I53" s="2" t="s">
        <v>448</v>
      </c>
      <c r="J53" t="s">
        <v>56</v>
      </c>
      <c r="K53" s="2" t="s">
        <v>449</v>
      </c>
      <c r="L53" t="s">
        <v>45</v>
      </c>
      <c r="M53" t="s">
        <v>450</v>
      </c>
      <c r="N53" s="2" t="s">
        <v>451</v>
      </c>
      <c r="O53" t="s">
        <v>45</v>
      </c>
      <c r="P53" t="s">
        <v>62</v>
      </c>
      <c r="Q53" t="s">
        <v>49</v>
      </c>
      <c r="U53" t="s">
        <v>64</v>
      </c>
      <c r="V53">
        <v>64.599999999999994</v>
      </c>
      <c r="W53" t="s">
        <v>64</v>
      </c>
      <c r="X53">
        <v>90</v>
      </c>
      <c r="Y53" t="s">
        <v>64</v>
      </c>
      <c r="Z53">
        <v>46</v>
      </c>
      <c r="AA53" t="s">
        <v>45</v>
      </c>
      <c r="AB53" t="s">
        <v>452</v>
      </c>
      <c r="AC53" t="s">
        <v>45</v>
      </c>
      <c r="AD53" t="s">
        <v>453</v>
      </c>
      <c r="AE53" t="s">
        <v>45</v>
      </c>
      <c r="AF53" s="2" t="s">
        <v>454</v>
      </c>
      <c r="AG53" t="s">
        <v>45</v>
      </c>
      <c r="AH53" t="s">
        <v>455</v>
      </c>
      <c r="AI53" t="s">
        <v>49</v>
      </c>
      <c r="AJ53" t="s">
        <v>49</v>
      </c>
      <c r="AL53" t="s">
        <v>45</v>
      </c>
      <c r="AM53" s="2" t="s">
        <v>456</v>
      </c>
      <c r="AN53" t="s">
        <v>457</v>
      </c>
      <c r="AO53" t="s">
        <v>458</v>
      </c>
    </row>
    <row r="54" spans="1:41" ht="409.5" x14ac:dyDescent="0.2">
      <c r="A54" s="1">
        <v>53</v>
      </c>
      <c r="B54" t="s">
        <v>459</v>
      </c>
      <c r="C54" t="s">
        <v>71</v>
      </c>
      <c r="D54" t="s">
        <v>44</v>
      </c>
      <c r="F54" t="s">
        <v>44</v>
      </c>
      <c r="H54" t="s">
        <v>45</v>
      </c>
      <c r="I54" s="2" t="s">
        <v>460</v>
      </c>
      <c r="J54" t="s">
        <v>44</v>
      </c>
      <c r="L54" t="s">
        <v>45</v>
      </c>
      <c r="M54" t="s">
        <v>461</v>
      </c>
      <c r="N54" t="s">
        <v>462</v>
      </c>
      <c r="O54" t="s">
        <v>45</v>
      </c>
      <c r="P54" t="s">
        <v>44</v>
      </c>
      <c r="Q54" t="s">
        <v>49</v>
      </c>
      <c r="U54" t="s">
        <v>64</v>
      </c>
      <c r="V54">
        <v>100</v>
      </c>
      <c r="W54" t="s">
        <v>64</v>
      </c>
      <c r="X54">
        <v>85</v>
      </c>
      <c r="Y54" t="s">
        <v>64</v>
      </c>
      <c r="Z54">
        <v>100</v>
      </c>
      <c r="AA54" t="s">
        <v>49</v>
      </c>
      <c r="AC54" t="s">
        <v>49</v>
      </c>
      <c r="AE54" t="s">
        <v>49</v>
      </c>
      <c r="AG54" t="s">
        <v>49</v>
      </c>
      <c r="AI54" t="s">
        <v>45</v>
      </c>
      <c r="AJ54" t="s">
        <v>45</v>
      </c>
      <c r="AL54" t="s">
        <v>49</v>
      </c>
      <c r="AN54" t="s">
        <v>463</v>
      </c>
      <c r="AO54" t="s">
        <v>464</v>
      </c>
    </row>
    <row r="55" spans="1:41" ht="114.75" x14ac:dyDescent="0.2">
      <c r="A55" s="1">
        <v>54</v>
      </c>
      <c r="B55" t="s">
        <v>465</v>
      </c>
      <c r="C55" t="s">
        <v>71</v>
      </c>
      <c r="D55" t="s">
        <v>42</v>
      </c>
      <c r="E55" s="2" t="s">
        <v>466</v>
      </c>
      <c r="F55" t="s">
        <v>56</v>
      </c>
      <c r="H55" t="s">
        <v>49</v>
      </c>
      <c r="J55" t="s">
        <v>44</v>
      </c>
      <c r="L55" t="s">
        <v>49</v>
      </c>
      <c r="O55" t="s">
        <v>45</v>
      </c>
      <c r="P55" t="s">
        <v>62</v>
      </c>
      <c r="Q55" t="s">
        <v>49</v>
      </c>
      <c r="U55" t="s">
        <v>64</v>
      </c>
      <c r="V55">
        <v>98</v>
      </c>
      <c r="W55" t="s">
        <v>45</v>
      </c>
      <c r="Y55" t="s">
        <v>45</v>
      </c>
      <c r="AA55" t="s">
        <v>49</v>
      </c>
      <c r="AC55" t="s">
        <v>49</v>
      </c>
      <c r="AE55" t="s">
        <v>45</v>
      </c>
      <c r="AF55" t="s">
        <v>467</v>
      </c>
      <c r="AG55" t="s">
        <v>49</v>
      </c>
      <c r="AI55" t="s">
        <v>49</v>
      </c>
      <c r="AJ55" t="s">
        <v>49</v>
      </c>
      <c r="AK55" t="s">
        <v>166</v>
      </c>
      <c r="AL55" t="s">
        <v>49</v>
      </c>
      <c r="AN55" t="s">
        <v>468</v>
      </c>
      <c r="AO55" t="s">
        <v>469</v>
      </c>
    </row>
    <row r="56" spans="1:41" x14ac:dyDescent="0.2">
      <c r="A56" s="1">
        <v>55</v>
      </c>
      <c r="B56" t="s">
        <v>470</v>
      </c>
      <c r="C56" t="s">
        <v>41</v>
      </c>
      <c r="D56" t="s">
        <v>56</v>
      </c>
      <c r="E56" t="s">
        <v>471</v>
      </c>
      <c r="F56" t="s">
        <v>44</v>
      </c>
      <c r="H56" t="s">
        <v>45</v>
      </c>
      <c r="I56" t="s">
        <v>472</v>
      </c>
      <c r="J56" t="s">
        <v>56</v>
      </c>
      <c r="K56" t="s">
        <v>473</v>
      </c>
      <c r="L56" t="s">
        <v>45</v>
      </c>
      <c r="M56" t="s">
        <v>474</v>
      </c>
      <c r="N56" t="s">
        <v>475</v>
      </c>
      <c r="O56" t="s">
        <v>45</v>
      </c>
      <c r="P56" t="s">
        <v>44</v>
      </c>
      <c r="Q56" t="s">
        <v>49</v>
      </c>
      <c r="U56" t="s">
        <v>64</v>
      </c>
      <c r="V56">
        <v>70</v>
      </c>
      <c r="W56" t="s">
        <v>64</v>
      </c>
      <c r="X56">
        <v>79</v>
      </c>
      <c r="Y56" t="s">
        <v>45</v>
      </c>
      <c r="AA56" t="s">
        <v>49</v>
      </c>
      <c r="AC56" t="s">
        <v>49</v>
      </c>
      <c r="AE56" t="s">
        <v>49</v>
      </c>
      <c r="AG56" t="s">
        <v>45</v>
      </c>
      <c r="AH56" t="s">
        <v>476</v>
      </c>
      <c r="AI56" t="s">
        <v>45</v>
      </c>
      <c r="AJ56" t="s">
        <v>45</v>
      </c>
      <c r="AL56" t="s">
        <v>45</v>
      </c>
      <c r="AM56" t="s">
        <v>477</v>
      </c>
      <c r="AN56" t="s">
        <v>478</v>
      </c>
      <c r="AO56" t="s">
        <v>479</v>
      </c>
    </row>
    <row r="57" spans="1:41" x14ac:dyDescent="0.2">
      <c r="A57" s="1">
        <v>56</v>
      </c>
      <c r="B57" t="s">
        <v>480</v>
      </c>
      <c r="C57" t="s">
        <v>71</v>
      </c>
      <c r="D57" t="s">
        <v>44</v>
      </c>
      <c r="F57" t="s">
        <v>44</v>
      </c>
      <c r="H57" t="s">
        <v>45</v>
      </c>
      <c r="I57" t="s">
        <v>481</v>
      </c>
      <c r="J57" t="s">
        <v>44</v>
      </c>
      <c r="L57" t="s">
        <v>45</v>
      </c>
      <c r="M57" t="s">
        <v>482</v>
      </c>
      <c r="N57" t="s">
        <v>483</v>
      </c>
      <c r="O57" t="s">
        <v>45</v>
      </c>
      <c r="P57" t="s">
        <v>44</v>
      </c>
      <c r="Q57" t="s">
        <v>49</v>
      </c>
      <c r="U57" t="s">
        <v>64</v>
      </c>
      <c r="V57">
        <v>90</v>
      </c>
      <c r="W57" t="s">
        <v>45</v>
      </c>
      <c r="Y57" t="s">
        <v>45</v>
      </c>
      <c r="AA57" t="s">
        <v>45</v>
      </c>
      <c r="AB57" t="s">
        <v>484</v>
      </c>
      <c r="AC57" t="s">
        <v>45</v>
      </c>
      <c r="AD57" t="s">
        <v>485</v>
      </c>
      <c r="AE57" t="s">
        <v>45</v>
      </c>
      <c r="AF57" t="s">
        <v>485</v>
      </c>
      <c r="AG57" t="s">
        <v>45</v>
      </c>
      <c r="AH57" t="s">
        <v>486</v>
      </c>
      <c r="AI57" t="s">
        <v>45</v>
      </c>
      <c r="AJ57" t="s">
        <v>49</v>
      </c>
      <c r="AL57" t="s">
        <v>45</v>
      </c>
      <c r="AM57" t="s">
        <v>487</v>
      </c>
      <c r="AN57" t="s">
        <v>488</v>
      </c>
      <c r="AO57" t="s">
        <v>489</v>
      </c>
    </row>
    <row r="58" spans="1:41" ht="178.5" x14ac:dyDescent="0.2">
      <c r="A58" s="1">
        <v>57</v>
      </c>
      <c r="B58" t="s">
        <v>490</v>
      </c>
      <c r="C58" t="s">
        <v>55</v>
      </c>
      <c r="D58" t="s">
        <v>42</v>
      </c>
      <c r="E58" t="s">
        <v>491</v>
      </c>
      <c r="F58" t="s">
        <v>44</v>
      </c>
      <c r="H58" t="s">
        <v>49</v>
      </c>
      <c r="J58" t="s">
        <v>47</v>
      </c>
      <c r="K58" s="2" t="s">
        <v>492</v>
      </c>
      <c r="L58" t="s">
        <v>49</v>
      </c>
      <c r="O58" t="s">
        <v>45</v>
      </c>
      <c r="P58" t="s">
        <v>88</v>
      </c>
      <c r="Q58" t="s">
        <v>49</v>
      </c>
      <c r="U58" t="s">
        <v>64</v>
      </c>
      <c r="V58">
        <v>80</v>
      </c>
      <c r="W58" t="s">
        <v>45</v>
      </c>
      <c r="Y58" t="s">
        <v>45</v>
      </c>
      <c r="AA58" t="s">
        <v>49</v>
      </c>
      <c r="AC58" t="s">
        <v>49</v>
      </c>
      <c r="AE58" t="s">
        <v>49</v>
      </c>
      <c r="AG58" t="s">
        <v>49</v>
      </c>
      <c r="AI58" t="s">
        <v>45</v>
      </c>
      <c r="AJ58" t="s">
        <v>45</v>
      </c>
      <c r="AL58" t="s">
        <v>45</v>
      </c>
      <c r="AM58" t="s">
        <v>493</v>
      </c>
      <c r="AN58" t="s">
        <v>494</v>
      </c>
      <c r="AO58" t="s">
        <v>495</v>
      </c>
    </row>
    <row r="59" spans="1:41" x14ac:dyDescent="0.2">
      <c r="A59" s="1">
        <v>58</v>
      </c>
      <c r="B59" t="s">
        <v>496</v>
      </c>
      <c r="C59" t="s">
        <v>71</v>
      </c>
      <c r="D59" t="s">
        <v>56</v>
      </c>
      <c r="E59" t="s">
        <v>497</v>
      </c>
      <c r="F59" t="s">
        <v>44</v>
      </c>
      <c r="H59" t="s">
        <v>49</v>
      </c>
      <c r="J59" t="s">
        <v>44</v>
      </c>
      <c r="L59" t="s">
        <v>49</v>
      </c>
      <c r="O59" t="s">
        <v>45</v>
      </c>
      <c r="P59" t="s">
        <v>44</v>
      </c>
      <c r="Q59" t="s">
        <v>49</v>
      </c>
      <c r="U59" t="s">
        <v>45</v>
      </c>
      <c r="W59" t="s">
        <v>45</v>
      </c>
      <c r="Y59" t="s">
        <v>45</v>
      </c>
      <c r="AA59" t="s">
        <v>45</v>
      </c>
      <c r="AB59" t="s">
        <v>498</v>
      </c>
      <c r="AC59" t="s">
        <v>45</v>
      </c>
      <c r="AD59" t="s">
        <v>499</v>
      </c>
      <c r="AE59" t="s">
        <v>45</v>
      </c>
      <c r="AF59" t="s">
        <v>499</v>
      </c>
      <c r="AG59" t="s">
        <v>45</v>
      </c>
      <c r="AH59" t="s">
        <v>211</v>
      </c>
      <c r="AI59" t="s">
        <v>45</v>
      </c>
      <c r="AJ59" t="s">
        <v>49</v>
      </c>
      <c r="AL59" t="s">
        <v>45</v>
      </c>
      <c r="AM59" t="s">
        <v>500</v>
      </c>
      <c r="AN59" t="s">
        <v>501</v>
      </c>
      <c r="AO59" t="s">
        <v>502</v>
      </c>
    </row>
    <row r="60" spans="1:41" ht="242.25" x14ac:dyDescent="0.2">
      <c r="A60" s="1">
        <v>59</v>
      </c>
      <c r="B60" t="s">
        <v>503</v>
      </c>
      <c r="C60" t="s">
        <v>71</v>
      </c>
      <c r="D60" t="s">
        <v>56</v>
      </c>
      <c r="E60" t="s">
        <v>504</v>
      </c>
      <c r="F60" t="s">
        <v>44</v>
      </c>
      <c r="H60" t="s">
        <v>45</v>
      </c>
      <c r="I60" t="s">
        <v>505</v>
      </c>
      <c r="J60" t="s">
        <v>56</v>
      </c>
      <c r="K60" t="s">
        <v>506</v>
      </c>
      <c r="L60" t="s">
        <v>49</v>
      </c>
      <c r="O60" t="s">
        <v>45</v>
      </c>
      <c r="P60" t="s">
        <v>44</v>
      </c>
      <c r="Q60" t="s">
        <v>49</v>
      </c>
      <c r="U60" t="s">
        <v>45</v>
      </c>
      <c r="W60" t="s">
        <v>45</v>
      </c>
      <c r="Y60" t="s">
        <v>45</v>
      </c>
      <c r="AA60" t="s">
        <v>49</v>
      </c>
      <c r="AC60" t="s">
        <v>49</v>
      </c>
      <c r="AE60" t="s">
        <v>49</v>
      </c>
      <c r="AG60" t="s">
        <v>49</v>
      </c>
      <c r="AI60" t="s">
        <v>49</v>
      </c>
      <c r="AJ60" t="s">
        <v>45</v>
      </c>
      <c r="AL60" t="s">
        <v>45</v>
      </c>
      <c r="AM60" s="2" t="s">
        <v>507</v>
      </c>
      <c r="AN60" t="s">
        <v>508</v>
      </c>
      <c r="AO60" t="s">
        <v>509</v>
      </c>
    </row>
    <row r="61" spans="1:41" x14ac:dyDescent="0.2">
      <c r="A61" s="1">
        <v>60</v>
      </c>
      <c r="B61" t="s">
        <v>510</v>
      </c>
      <c r="C61" t="s">
        <v>55</v>
      </c>
      <c r="D61" t="s">
        <v>44</v>
      </c>
      <c r="F61" t="s">
        <v>56</v>
      </c>
      <c r="H61" t="s">
        <v>45</v>
      </c>
      <c r="I61" t="s">
        <v>511</v>
      </c>
      <c r="J61" t="s">
        <v>56</v>
      </c>
      <c r="K61" t="s">
        <v>512</v>
      </c>
      <c r="L61" t="s">
        <v>45</v>
      </c>
      <c r="M61" t="s">
        <v>513</v>
      </c>
      <c r="N61" t="s">
        <v>514</v>
      </c>
      <c r="O61" t="s">
        <v>45</v>
      </c>
      <c r="P61" t="s">
        <v>44</v>
      </c>
      <c r="Q61" t="s">
        <v>45</v>
      </c>
      <c r="R61" t="s">
        <v>515</v>
      </c>
      <c r="U61" t="s">
        <v>45</v>
      </c>
      <c r="W61" t="s">
        <v>45</v>
      </c>
      <c r="Y61" t="s">
        <v>45</v>
      </c>
      <c r="AA61" t="s">
        <v>45</v>
      </c>
      <c r="AB61" t="s">
        <v>516</v>
      </c>
      <c r="AC61" t="s">
        <v>49</v>
      </c>
      <c r="AE61" t="s">
        <v>49</v>
      </c>
      <c r="AG61" t="s">
        <v>49</v>
      </c>
      <c r="AI61" t="s">
        <v>45</v>
      </c>
      <c r="AJ61" t="s">
        <v>49</v>
      </c>
      <c r="AK61" t="s">
        <v>166</v>
      </c>
      <c r="AL61" t="s">
        <v>45</v>
      </c>
      <c r="AM61" t="s">
        <v>513</v>
      </c>
      <c r="AN61" t="s">
        <v>517</v>
      </c>
      <c r="AO61" t="s">
        <v>518</v>
      </c>
    </row>
    <row r="62" spans="1:41" x14ac:dyDescent="0.2">
      <c r="A62" s="1">
        <v>61</v>
      </c>
      <c r="B62" t="s">
        <v>519</v>
      </c>
      <c r="C62" t="s">
        <v>55</v>
      </c>
      <c r="D62" t="s">
        <v>44</v>
      </c>
      <c r="F62" t="s">
        <v>44</v>
      </c>
      <c r="H62" t="s">
        <v>45</v>
      </c>
      <c r="I62" t="s">
        <v>520</v>
      </c>
      <c r="J62" t="s">
        <v>47</v>
      </c>
      <c r="K62" t="s">
        <v>521</v>
      </c>
      <c r="L62" t="s">
        <v>45</v>
      </c>
      <c r="M62" t="s">
        <v>522</v>
      </c>
      <c r="N62" t="s">
        <v>522</v>
      </c>
      <c r="O62" t="s">
        <v>49</v>
      </c>
      <c r="P62" t="s">
        <v>44</v>
      </c>
      <c r="Q62" t="s">
        <v>49</v>
      </c>
      <c r="U62" t="s">
        <v>64</v>
      </c>
      <c r="V62">
        <v>70</v>
      </c>
      <c r="W62" t="s">
        <v>45</v>
      </c>
      <c r="Y62" t="s">
        <v>45</v>
      </c>
      <c r="AA62" t="s">
        <v>49</v>
      </c>
      <c r="AC62" t="s">
        <v>45</v>
      </c>
      <c r="AD62" t="s">
        <v>523</v>
      </c>
      <c r="AE62" t="s">
        <v>45</v>
      </c>
      <c r="AF62" t="s">
        <v>523</v>
      </c>
      <c r="AG62" t="s">
        <v>45</v>
      </c>
      <c r="AH62" t="s">
        <v>524</v>
      </c>
      <c r="AI62" t="s">
        <v>49</v>
      </c>
      <c r="AJ62" t="s">
        <v>49</v>
      </c>
      <c r="AL62" t="s">
        <v>49</v>
      </c>
      <c r="AN62" t="s">
        <v>525</v>
      </c>
      <c r="AO62" t="s">
        <v>526</v>
      </c>
    </row>
    <row r="63" spans="1:41" x14ac:dyDescent="0.2">
      <c r="A63" s="1">
        <v>62</v>
      </c>
      <c r="B63" t="s">
        <v>527</v>
      </c>
      <c r="C63" t="s">
        <v>71</v>
      </c>
      <c r="D63" t="s">
        <v>42</v>
      </c>
      <c r="E63" t="s">
        <v>528</v>
      </c>
      <c r="F63" t="s">
        <v>56</v>
      </c>
      <c r="H63" t="s">
        <v>49</v>
      </c>
      <c r="J63" t="s">
        <v>44</v>
      </c>
      <c r="L63" t="s">
        <v>49</v>
      </c>
      <c r="O63" t="s">
        <v>45</v>
      </c>
      <c r="P63" t="s">
        <v>44</v>
      </c>
      <c r="Q63" t="s">
        <v>45</v>
      </c>
      <c r="T63" t="s">
        <v>529</v>
      </c>
      <c r="U63" t="s">
        <v>45</v>
      </c>
      <c r="W63" t="s">
        <v>64</v>
      </c>
      <c r="X63">
        <v>6</v>
      </c>
      <c r="Y63" t="s">
        <v>45</v>
      </c>
      <c r="AA63" t="s">
        <v>49</v>
      </c>
      <c r="AC63" t="s">
        <v>49</v>
      </c>
      <c r="AE63" t="s">
        <v>49</v>
      </c>
      <c r="AG63" t="s">
        <v>49</v>
      </c>
      <c r="AI63" t="s">
        <v>49</v>
      </c>
      <c r="AJ63" t="s">
        <v>49</v>
      </c>
      <c r="AK63" t="s">
        <v>166</v>
      </c>
      <c r="AL63" t="s">
        <v>49</v>
      </c>
      <c r="AN63" t="s">
        <v>530</v>
      </c>
      <c r="AO63" t="s">
        <v>531</v>
      </c>
    </row>
    <row r="64" spans="1:41" x14ac:dyDescent="0.2">
      <c r="A64" s="1">
        <v>63</v>
      </c>
      <c r="B64" t="s">
        <v>532</v>
      </c>
      <c r="C64" t="s">
        <v>41</v>
      </c>
      <c r="D64" t="s">
        <v>44</v>
      </c>
      <c r="F64" t="s">
        <v>44</v>
      </c>
      <c r="H64" t="s">
        <v>45</v>
      </c>
      <c r="I64" t="s">
        <v>533</v>
      </c>
      <c r="J64" t="s">
        <v>56</v>
      </c>
      <c r="K64" t="s">
        <v>534</v>
      </c>
      <c r="L64" t="s">
        <v>49</v>
      </c>
      <c r="O64" t="s">
        <v>49</v>
      </c>
      <c r="P64" t="s">
        <v>44</v>
      </c>
      <c r="Q64" t="s">
        <v>49</v>
      </c>
      <c r="U64" t="s">
        <v>45</v>
      </c>
      <c r="W64" t="s">
        <v>45</v>
      </c>
      <c r="Y64" t="s">
        <v>45</v>
      </c>
      <c r="AA64" t="s">
        <v>45</v>
      </c>
      <c r="AB64" t="s">
        <v>535</v>
      </c>
      <c r="AC64" t="s">
        <v>45</v>
      </c>
      <c r="AD64" t="s">
        <v>536</v>
      </c>
      <c r="AE64" t="s">
        <v>45</v>
      </c>
      <c r="AF64" t="s">
        <v>536</v>
      </c>
      <c r="AG64" t="s">
        <v>45</v>
      </c>
      <c r="AH64" t="s">
        <v>537</v>
      </c>
      <c r="AI64" t="s">
        <v>49</v>
      </c>
      <c r="AJ64" t="s">
        <v>49</v>
      </c>
      <c r="AL64" t="s">
        <v>49</v>
      </c>
      <c r="AN64" t="s">
        <v>538</v>
      </c>
      <c r="AO64" t="s">
        <v>539</v>
      </c>
    </row>
    <row r="65" spans="1:41" x14ac:dyDescent="0.2">
      <c r="A65" s="1">
        <v>64</v>
      </c>
      <c r="B65" t="s">
        <v>540</v>
      </c>
      <c r="C65" t="s">
        <v>151</v>
      </c>
      <c r="D65" t="s">
        <v>56</v>
      </c>
      <c r="E65" t="s">
        <v>541</v>
      </c>
      <c r="F65" t="s">
        <v>44</v>
      </c>
      <c r="H65" t="s">
        <v>45</v>
      </c>
      <c r="I65" t="s">
        <v>542</v>
      </c>
      <c r="J65" t="s">
        <v>56</v>
      </c>
      <c r="K65" t="s">
        <v>543</v>
      </c>
      <c r="L65" t="s">
        <v>45</v>
      </c>
      <c r="M65" t="s">
        <v>544</v>
      </c>
      <c r="N65" t="s">
        <v>545</v>
      </c>
      <c r="O65" t="s">
        <v>45</v>
      </c>
      <c r="P65" t="s">
        <v>44</v>
      </c>
      <c r="Q65" t="s">
        <v>45</v>
      </c>
      <c r="R65" t="s">
        <v>546</v>
      </c>
      <c r="U65" t="s">
        <v>45</v>
      </c>
      <c r="W65" t="s">
        <v>45</v>
      </c>
      <c r="Y65" t="s">
        <v>45</v>
      </c>
      <c r="AA65" t="s">
        <v>49</v>
      </c>
      <c r="AC65" t="s">
        <v>45</v>
      </c>
      <c r="AD65" t="s">
        <v>547</v>
      </c>
      <c r="AE65" t="s">
        <v>45</v>
      </c>
      <c r="AF65" t="s">
        <v>548</v>
      </c>
      <c r="AG65" t="s">
        <v>45</v>
      </c>
      <c r="AH65" t="s">
        <v>549</v>
      </c>
      <c r="AI65" t="s">
        <v>49</v>
      </c>
      <c r="AJ65" t="s">
        <v>45</v>
      </c>
      <c r="AL65" t="s">
        <v>45</v>
      </c>
      <c r="AM65" t="s">
        <v>550</v>
      </c>
      <c r="AN65" t="s">
        <v>551</v>
      </c>
      <c r="AO65" t="s">
        <v>552</v>
      </c>
    </row>
    <row r="66" spans="1:41" ht="216.75" x14ac:dyDescent="0.2">
      <c r="A66" s="1">
        <v>65</v>
      </c>
      <c r="B66" t="s">
        <v>553</v>
      </c>
      <c r="C66" t="s">
        <v>71</v>
      </c>
      <c r="D66" t="s">
        <v>44</v>
      </c>
      <c r="F66" t="s">
        <v>44</v>
      </c>
      <c r="H66" t="s">
        <v>49</v>
      </c>
      <c r="J66" t="s">
        <v>44</v>
      </c>
      <c r="L66" t="s">
        <v>49</v>
      </c>
      <c r="O66" t="s">
        <v>49</v>
      </c>
      <c r="P66" t="s">
        <v>44</v>
      </c>
      <c r="Q66" t="s">
        <v>49</v>
      </c>
      <c r="U66" t="s">
        <v>64</v>
      </c>
      <c r="V66">
        <v>60</v>
      </c>
      <c r="W66" t="s">
        <v>64</v>
      </c>
      <c r="X66">
        <v>40</v>
      </c>
      <c r="Y66" t="s">
        <v>64</v>
      </c>
      <c r="Z66">
        <v>0</v>
      </c>
      <c r="AA66" t="s">
        <v>45</v>
      </c>
      <c r="AB66" t="s">
        <v>554</v>
      </c>
      <c r="AC66" t="s">
        <v>49</v>
      </c>
      <c r="AE66" t="s">
        <v>49</v>
      </c>
      <c r="AG66" t="s">
        <v>45</v>
      </c>
      <c r="AH66" t="s">
        <v>555</v>
      </c>
      <c r="AI66" t="s">
        <v>49</v>
      </c>
      <c r="AJ66" t="s">
        <v>49</v>
      </c>
      <c r="AL66" t="s">
        <v>45</v>
      </c>
      <c r="AM66" s="2" t="s">
        <v>556</v>
      </c>
      <c r="AN66" t="s">
        <v>557</v>
      </c>
      <c r="AO66" t="s">
        <v>558</v>
      </c>
    </row>
    <row r="67" spans="1:41" ht="306" x14ac:dyDescent="0.2">
      <c r="A67" s="1">
        <v>66</v>
      </c>
      <c r="B67" t="s">
        <v>559</v>
      </c>
      <c r="C67" t="s">
        <v>55</v>
      </c>
      <c r="D67" t="s">
        <v>56</v>
      </c>
      <c r="E67" t="s">
        <v>560</v>
      </c>
      <c r="F67" t="s">
        <v>176</v>
      </c>
      <c r="G67" t="s">
        <v>561</v>
      </c>
      <c r="H67" t="s">
        <v>45</v>
      </c>
      <c r="I67" t="s">
        <v>562</v>
      </c>
      <c r="J67" t="s">
        <v>56</v>
      </c>
      <c r="K67" t="s">
        <v>563</v>
      </c>
      <c r="L67" t="s">
        <v>45</v>
      </c>
      <c r="M67" t="s">
        <v>564</v>
      </c>
      <c r="N67" s="2" t="s">
        <v>565</v>
      </c>
      <c r="O67" t="s">
        <v>45</v>
      </c>
      <c r="P67" t="s">
        <v>44</v>
      </c>
      <c r="Q67" t="s">
        <v>49</v>
      </c>
      <c r="U67" t="s">
        <v>45</v>
      </c>
      <c r="W67" t="s">
        <v>45</v>
      </c>
      <c r="Y67" t="s">
        <v>45</v>
      </c>
      <c r="AA67" t="s">
        <v>49</v>
      </c>
      <c r="AC67" t="s">
        <v>45</v>
      </c>
      <c r="AD67" t="s">
        <v>566</v>
      </c>
      <c r="AE67" t="s">
        <v>45</v>
      </c>
      <c r="AF67" t="s">
        <v>566</v>
      </c>
      <c r="AG67" t="s">
        <v>45</v>
      </c>
      <c r="AH67" t="s">
        <v>567</v>
      </c>
      <c r="AI67" t="s">
        <v>49</v>
      </c>
      <c r="AJ67" t="s">
        <v>49</v>
      </c>
      <c r="AL67" t="s">
        <v>49</v>
      </c>
      <c r="AN67" t="s">
        <v>568</v>
      </c>
      <c r="AO67" t="s">
        <v>569</v>
      </c>
    </row>
    <row r="68" spans="1:41" ht="153" x14ac:dyDescent="0.2">
      <c r="A68" s="1">
        <v>67</v>
      </c>
      <c r="B68" t="s">
        <v>570</v>
      </c>
      <c r="C68" t="s">
        <v>151</v>
      </c>
      <c r="D68" t="s">
        <v>56</v>
      </c>
      <c r="E68" t="s">
        <v>571</v>
      </c>
      <c r="F68" t="s">
        <v>44</v>
      </c>
      <c r="H68" t="s">
        <v>45</v>
      </c>
      <c r="I68" t="s">
        <v>572</v>
      </c>
      <c r="J68" t="s">
        <v>44</v>
      </c>
      <c r="L68" t="s">
        <v>45</v>
      </c>
      <c r="M68" t="s">
        <v>573</v>
      </c>
      <c r="N68" t="s">
        <v>574</v>
      </c>
      <c r="O68" t="s">
        <v>45</v>
      </c>
      <c r="P68" t="s">
        <v>44</v>
      </c>
      <c r="Q68" t="s">
        <v>49</v>
      </c>
      <c r="U68" t="s">
        <v>45</v>
      </c>
      <c r="W68" t="s">
        <v>45</v>
      </c>
      <c r="Y68" t="s">
        <v>45</v>
      </c>
      <c r="AA68" t="s">
        <v>49</v>
      </c>
      <c r="AC68" t="s">
        <v>49</v>
      </c>
      <c r="AE68" t="s">
        <v>49</v>
      </c>
      <c r="AG68" t="s">
        <v>49</v>
      </c>
      <c r="AI68" t="s">
        <v>49</v>
      </c>
      <c r="AJ68" t="s">
        <v>49</v>
      </c>
      <c r="AL68" t="s">
        <v>45</v>
      </c>
      <c r="AM68" s="2" t="s">
        <v>575</v>
      </c>
      <c r="AN68" t="s">
        <v>576</v>
      </c>
      <c r="AO68" t="s">
        <v>577</v>
      </c>
    </row>
    <row r="69" spans="1:41" x14ac:dyDescent="0.2">
      <c r="A69" s="1">
        <v>68</v>
      </c>
      <c r="B69" t="s">
        <v>578</v>
      </c>
      <c r="C69" t="s">
        <v>41</v>
      </c>
      <c r="D69" t="s">
        <v>44</v>
      </c>
      <c r="F69" t="s">
        <v>44</v>
      </c>
      <c r="H69" t="s">
        <v>45</v>
      </c>
      <c r="I69" t="s">
        <v>579</v>
      </c>
      <c r="J69" t="s">
        <v>44</v>
      </c>
      <c r="L69" t="s">
        <v>49</v>
      </c>
      <c r="O69" t="s">
        <v>45</v>
      </c>
      <c r="P69" t="s">
        <v>44</v>
      </c>
      <c r="Q69" t="s">
        <v>49</v>
      </c>
      <c r="U69" t="s">
        <v>64</v>
      </c>
      <c r="V69">
        <v>90</v>
      </c>
      <c r="W69" t="s">
        <v>64</v>
      </c>
      <c r="X69">
        <v>48</v>
      </c>
      <c r="Y69" t="s">
        <v>45</v>
      </c>
      <c r="AA69" t="s">
        <v>45</v>
      </c>
      <c r="AB69" t="s">
        <v>580</v>
      </c>
      <c r="AC69" t="s">
        <v>45</v>
      </c>
      <c r="AD69" t="s">
        <v>581</v>
      </c>
      <c r="AE69" t="s">
        <v>49</v>
      </c>
      <c r="AG69" t="s">
        <v>49</v>
      </c>
      <c r="AI69" t="s">
        <v>49</v>
      </c>
      <c r="AJ69" t="s">
        <v>45</v>
      </c>
      <c r="AL69" t="s">
        <v>45</v>
      </c>
      <c r="AM69" t="s">
        <v>582</v>
      </c>
      <c r="AN69" t="s">
        <v>583</v>
      </c>
      <c r="AO69" t="s">
        <v>584</v>
      </c>
    </row>
    <row r="70" spans="1:41" ht="89.25" x14ac:dyDescent="0.2">
      <c r="A70" s="1">
        <v>69</v>
      </c>
      <c r="B70" t="s">
        <v>585</v>
      </c>
      <c r="C70" t="s">
        <v>71</v>
      </c>
      <c r="D70" t="s">
        <v>44</v>
      </c>
      <c r="F70" t="s">
        <v>44</v>
      </c>
      <c r="H70" t="s">
        <v>49</v>
      </c>
      <c r="J70" t="s">
        <v>44</v>
      </c>
      <c r="L70" t="s">
        <v>49</v>
      </c>
      <c r="O70" t="s">
        <v>45</v>
      </c>
      <c r="P70" t="s">
        <v>44</v>
      </c>
      <c r="Q70" t="s">
        <v>45</v>
      </c>
      <c r="R70" t="s">
        <v>586</v>
      </c>
      <c r="U70" t="s">
        <v>64</v>
      </c>
      <c r="V70">
        <v>80</v>
      </c>
      <c r="W70" t="s">
        <v>64</v>
      </c>
      <c r="X70">
        <v>60</v>
      </c>
      <c r="Y70" t="s">
        <v>45</v>
      </c>
      <c r="AA70" t="s">
        <v>45</v>
      </c>
      <c r="AB70" t="s">
        <v>587</v>
      </c>
      <c r="AC70" t="s">
        <v>49</v>
      </c>
      <c r="AE70" t="s">
        <v>49</v>
      </c>
      <c r="AG70" t="s">
        <v>45</v>
      </c>
      <c r="AH70" s="2" t="s">
        <v>588</v>
      </c>
      <c r="AI70" t="s">
        <v>49</v>
      </c>
      <c r="AJ70" t="s">
        <v>45</v>
      </c>
      <c r="AL70" t="s">
        <v>49</v>
      </c>
      <c r="AN70" t="s">
        <v>589</v>
      </c>
      <c r="AO70" t="s">
        <v>590</v>
      </c>
    </row>
    <row r="71" spans="1:41" ht="409.5" x14ac:dyDescent="0.2">
      <c r="A71" s="1">
        <v>70</v>
      </c>
      <c r="B71" t="s">
        <v>591</v>
      </c>
      <c r="C71" t="s">
        <v>55</v>
      </c>
      <c r="D71" t="s">
        <v>42</v>
      </c>
      <c r="E71" t="s">
        <v>592</v>
      </c>
      <c r="F71" t="s">
        <v>44</v>
      </c>
      <c r="H71" t="s">
        <v>45</v>
      </c>
      <c r="I71" t="s">
        <v>593</v>
      </c>
      <c r="J71" t="s">
        <v>56</v>
      </c>
      <c r="K71" t="s">
        <v>594</v>
      </c>
      <c r="L71" t="s">
        <v>45</v>
      </c>
      <c r="M71" t="s">
        <v>595</v>
      </c>
      <c r="N71" t="s">
        <v>596</v>
      </c>
      <c r="O71" t="s">
        <v>45</v>
      </c>
      <c r="P71" t="s">
        <v>132</v>
      </c>
      <c r="Q71" t="s">
        <v>49</v>
      </c>
      <c r="U71" t="s">
        <v>64</v>
      </c>
      <c r="V71">
        <v>80</v>
      </c>
      <c r="W71" t="s">
        <v>64</v>
      </c>
      <c r="X71">
        <v>80</v>
      </c>
      <c r="Y71" t="s">
        <v>64</v>
      </c>
      <c r="Z71">
        <v>50</v>
      </c>
      <c r="AA71" t="s">
        <v>45</v>
      </c>
      <c r="AB71" t="s">
        <v>597</v>
      </c>
      <c r="AC71" t="s">
        <v>49</v>
      </c>
      <c r="AE71" t="s">
        <v>49</v>
      </c>
      <c r="AG71" t="s">
        <v>49</v>
      </c>
      <c r="AI71" t="s">
        <v>49</v>
      </c>
      <c r="AJ71" t="s">
        <v>49</v>
      </c>
      <c r="AL71" t="s">
        <v>45</v>
      </c>
      <c r="AM71" s="2" t="s">
        <v>598</v>
      </c>
      <c r="AN71" t="s">
        <v>599</v>
      </c>
      <c r="AO71" t="s">
        <v>600</v>
      </c>
    </row>
    <row r="72" spans="1:41" ht="409.5" x14ac:dyDescent="0.2">
      <c r="A72" s="1">
        <v>71</v>
      </c>
      <c r="B72" t="s">
        <v>601</v>
      </c>
      <c r="C72" t="s">
        <v>71</v>
      </c>
      <c r="D72" t="s">
        <v>44</v>
      </c>
      <c r="F72" t="s">
        <v>56</v>
      </c>
      <c r="H72" t="s">
        <v>45</v>
      </c>
      <c r="I72" s="2" t="s">
        <v>602</v>
      </c>
      <c r="J72" t="s">
        <v>47</v>
      </c>
      <c r="K72" s="2" t="s">
        <v>603</v>
      </c>
      <c r="L72" t="s">
        <v>49</v>
      </c>
      <c r="O72" t="s">
        <v>45</v>
      </c>
      <c r="P72" t="s">
        <v>44</v>
      </c>
      <c r="Q72" t="s">
        <v>49</v>
      </c>
      <c r="U72" t="s">
        <v>64</v>
      </c>
      <c r="V72">
        <v>90</v>
      </c>
      <c r="W72" t="s">
        <v>45</v>
      </c>
      <c r="Y72" t="s">
        <v>64</v>
      </c>
      <c r="Z72">
        <v>0</v>
      </c>
      <c r="AA72" t="s">
        <v>45</v>
      </c>
      <c r="AB72" s="2" t="s">
        <v>604</v>
      </c>
      <c r="AC72" t="s">
        <v>45</v>
      </c>
      <c r="AD72" t="s">
        <v>605</v>
      </c>
      <c r="AE72" t="s">
        <v>45</v>
      </c>
      <c r="AF72" t="s">
        <v>605</v>
      </c>
      <c r="AG72" t="s">
        <v>49</v>
      </c>
      <c r="AI72" t="s">
        <v>49</v>
      </c>
      <c r="AJ72" t="s">
        <v>45</v>
      </c>
      <c r="AK72" t="s">
        <v>166</v>
      </c>
      <c r="AL72" t="s">
        <v>45</v>
      </c>
      <c r="AM72" s="2" t="s">
        <v>606</v>
      </c>
      <c r="AN72" t="s">
        <v>607</v>
      </c>
      <c r="AO72" t="s">
        <v>608</v>
      </c>
    </row>
    <row r="73" spans="1:41" ht="255" x14ac:dyDescent="0.2">
      <c r="A73" s="1">
        <v>72</v>
      </c>
      <c r="B73" t="s">
        <v>609</v>
      </c>
      <c r="C73" t="s">
        <v>41</v>
      </c>
      <c r="D73" t="s">
        <v>44</v>
      </c>
      <c r="F73" t="s">
        <v>44</v>
      </c>
      <c r="H73" t="s">
        <v>45</v>
      </c>
      <c r="I73" t="s">
        <v>610</v>
      </c>
      <c r="J73" t="s">
        <v>56</v>
      </c>
      <c r="K73" s="2" t="s">
        <v>611</v>
      </c>
      <c r="L73" t="s">
        <v>45</v>
      </c>
      <c r="M73" t="s">
        <v>612</v>
      </c>
      <c r="N73" t="s">
        <v>612</v>
      </c>
      <c r="O73" t="s">
        <v>45</v>
      </c>
      <c r="P73" t="s">
        <v>44</v>
      </c>
      <c r="Q73" t="s">
        <v>49</v>
      </c>
      <c r="U73" t="s">
        <v>64</v>
      </c>
      <c r="V73">
        <v>70</v>
      </c>
      <c r="W73" t="s">
        <v>64</v>
      </c>
      <c r="X73">
        <v>70</v>
      </c>
      <c r="Y73" t="s">
        <v>64</v>
      </c>
      <c r="Z73">
        <v>70</v>
      </c>
      <c r="AA73" t="s">
        <v>49</v>
      </c>
      <c r="AC73" t="s">
        <v>49</v>
      </c>
      <c r="AE73" t="s">
        <v>49</v>
      </c>
      <c r="AG73" t="s">
        <v>49</v>
      </c>
      <c r="AI73" t="s">
        <v>49</v>
      </c>
      <c r="AJ73" t="s">
        <v>49</v>
      </c>
      <c r="AL73" t="s">
        <v>45</v>
      </c>
      <c r="AM73" t="s">
        <v>613</v>
      </c>
      <c r="AN73" t="s">
        <v>614</v>
      </c>
      <c r="AO73" t="s">
        <v>615</v>
      </c>
    </row>
    <row r="74" spans="1:41" x14ac:dyDescent="0.2">
      <c r="A74" s="1">
        <v>73</v>
      </c>
      <c r="B74" t="s">
        <v>616</v>
      </c>
      <c r="C74" t="s">
        <v>71</v>
      </c>
      <c r="D74" t="s">
        <v>44</v>
      </c>
      <c r="F74" t="s">
        <v>44</v>
      </c>
      <c r="H74" t="s">
        <v>49</v>
      </c>
      <c r="J74" t="s">
        <v>44</v>
      </c>
      <c r="L74" t="s">
        <v>49</v>
      </c>
      <c r="O74" t="s">
        <v>45</v>
      </c>
      <c r="P74" t="s">
        <v>44</v>
      </c>
      <c r="Q74" t="s">
        <v>49</v>
      </c>
      <c r="U74" t="s">
        <v>45</v>
      </c>
      <c r="W74" t="s">
        <v>45</v>
      </c>
      <c r="Y74" t="s">
        <v>45</v>
      </c>
      <c r="AA74" t="s">
        <v>49</v>
      </c>
      <c r="AC74" t="s">
        <v>49</v>
      </c>
      <c r="AE74" t="s">
        <v>49</v>
      </c>
      <c r="AG74" t="s">
        <v>49</v>
      </c>
      <c r="AI74" t="s">
        <v>49</v>
      </c>
      <c r="AJ74" t="s">
        <v>49</v>
      </c>
      <c r="AL74" t="s">
        <v>49</v>
      </c>
      <c r="AN74" t="s">
        <v>617</v>
      </c>
      <c r="AO74" t="s">
        <v>618</v>
      </c>
    </row>
    <row r="75" spans="1:41" x14ac:dyDescent="0.2">
      <c r="A75" s="1">
        <v>74</v>
      </c>
      <c r="B75" t="s">
        <v>619</v>
      </c>
      <c r="C75" t="s">
        <v>55</v>
      </c>
      <c r="D75" t="s">
        <v>44</v>
      </c>
      <c r="F75" t="s">
        <v>56</v>
      </c>
      <c r="H75" t="s">
        <v>45</v>
      </c>
      <c r="I75" t="s">
        <v>620</v>
      </c>
      <c r="J75" t="s">
        <v>47</v>
      </c>
      <c r="K75" t="s">
        <v>621</v>
      </c>
      <c r="L75" t="s">
        <v>45</v>
      </c>
      <c r="M75" t="s">
        <v>622</v>
      </c>
      <c r="N75" t="s">
        <v>623</v>
      </c>
      <c r="O75" t="s">
        <v>45</v>
      </c>
      <c r="P75" t="s">
        <v>132</v>
      </c>
      <c r="Q75" t="s">
        <v>45</v>
      </c>
      <c r="T75" t="s">
        <v>624</v>
      </c>
      <c r="U75" t="s">
        <v>64</v>
      </c>
      <c r="V75">
        <v>70</v>
      </c>
      <c r="W75" t="s">
        <v>45</v>
      </c>
      <c r="Y75" t="s">
        <v>45</v>
      </c>
      <c r="AA75" t="s">
        <v>49</v>
      </c>
      <c r="AC75" t="s">
        <v>49</v>
      </c>
      <c r="AE75" t="s">
        <v>49</v>
      </c>
      <c r="AG75" t="s">
        <v>49</v>
      </c>
      <c r="AI75" t="s">
        <v>45</v>
      </c>
      <c r="AJ75" t="s">
        <v>49</v>
      </c>
      <c r="AK75" t="s">
        <v>166</v>
      </c>
      <c r="AL75" t="s">
        <v>45</v>
      </c>
      <c r="AM75" t="s">
        <v>625</v>
      </c>
      <c r="AN75" t="s">
        <v>626</v>
      </c>
      <c r="AO75" t="s">
        <v>627</v>
      </c>
    </row>
    <row r="76" spans="1:41" x14ac:dyDescent="0.2">
      <c r="A76" s="1">
        <v>75</v>
      </c>
      <c r="B76" t="s">
        <v>628</v>
      </c>
      <c r="C76" t="s">
        <v>55</v>
      </c>
      <c r="D76" t="s">
        <v>44</v>
      </c>
      <c r="F76" t="s">
        <v>44</v>
      </c>
      <c r="H76" t="s">
        <v>45</v>
      </c>
      <c r="I76" t="s">
        <v>629</v>
      </c>
      <c r="J76" t="s">
        <v>44</v>
      </c>
      <c r="L76" t="s">
        <v>49</v>
      </c>
      <c r="O76" t="s">
        <v>45</v>
      </c>
      <c r="P76" t="s">
        <v>88</v>
      </c>
      <c r="Q76" t="s">
        <v>49</v>
      </c>
      <c r="U76" t="s">
        <v>64</v>
      </c>
      <c r="V76">
        <v>65</v>
      </c>
      <c r="W76" t="s">
        <v>64</v>
      </c>
      <c r="X76">
        <v>30</v>
      </c>
      <c r="Y76" t="s">
        <v>45</v>
      </c>
      <c r="AA76" t="s">
        <v>45</v>
      </c>
      <c r="AB76" t="s">
        <v>630</v>
      </c>
      <c r="AC76" t="s">
        <v>45</v>
      </c>
      <c r="AD76" t="s">
        <v>631</v>
      </c>
      <c r="AE76" t="s">
        <v>45</v>
      </c>
      <c r="AF76" t="s">
        <v>632</v>
      </c>
      <c r="AG76" t="s">
        <v>49</v>
      </c>
      <c r="AI76" t="s">
        <v>45</v>
      </c>
      <c r="AJ76" t="s">
        <v>49</v>
      </c>
      <c r="AL76" t="s">
        <v>45</v>
      </c>
      <c r="AM76" t="s">
        <v>633</v>
      </c>
      <c r="AN76" t="s">
        <v>634</v>
      </c>
      <c r="AO76" t="s">
        <v>635</v>
      </c>
    </row>
    <row r="77" spans="1:41" x14ac:dyDescent="0.2">
      <c r="A77" s="1">
        <v>76</v>
      </c>
      <c r="B77" t="s">
        <v>636</v>
      </c>
      <c r="C77" t="s">
        <v>71</v>
      </c>
      <c r="D77" t="s">
        <v>44</v>
      </c>
      <c r="F77" t="s">
        <v>44</v>
      </c>
      <c r="H77" t="s">
        <v>45</v>
      </c>
      <c r="I77" t="s">
        <v>637</v>
      </c>
      <c r="J77" t="s">
        <v>56</v>
      </c>
      <c r="K77" t="s">
        <v>638</v>
      </c>
      <c r="L77" t="s">
        <v>45</v>
      </c>
      <c r="M77" t="s">
        <v>639</v>
      </c>
      <c r="N77" t="s">
        <v>640</v>
      </c>
      <c r="O77" t="s">
        <v>45</v>
      </c>
      <c r="P77" t="s">
        <v>44</v>
      </c>
      <c r="Q77" t="s">
        <v>49</v>
      </c>
      <c r="U77" t="s">
        <v>64</v>
      </c>
      <c r="V77">
        <v>90</v>
      </c>
      <c r="W77" t="s">
        <v>64</v>
      </c>
      <c r="X77">
        <v>90</v>
      </c>
      <c r="Y77" t="s">
        <v>45</v>
      </c>
      <c r="AA77" t="s">
        <v>45</v>
      </c>
      <c r="AB77" t="s">
        <v>641</v>
      </c>
      <c r="AC77" t="s">
        <v>49</v>
      </c>
      <c r="AE77" t="s">
        <v>49</v>
      </c>
      <c r="AG77" t="s">
        <v>45</v>
      </c>
      <c r="AH77" t="s">
        <v>642</v>
      </c>
      <c r="AI77" t="s">
        <v>45</v>
      </c>
      <c r="AJ77" t="s">
        <v>49</v>
      </c>
      <c r="AL77" t="s">
        <v>45</v>
      </c>
      <c r="AM77" t="s">
        <v>643</v>
      </c>
      <c r="AN77" t="s">
        <v>644</v>
      </c>
      <c r="AO77" t="s">
        <v>645</v>
      </c>
    </row>
    <row r="78" spans="1:41" x14ac:dyDescent="0.2">
      <c r="A78" s="1">
        <v>77</v>
      </c>
      <c r="B78" t="s">
        <v>646</v>
      </c>
      <c r="C78" t="s">
        <v>71</v>
      </c>
      <c r="D78" t="s">
        <v>56</v>
      </c>
      <c r="E78" t="s">
        <v>647</v>
      </c>
      <c r="F78" t="s">
        <v>44</v>
      </c>
      <c r="H78" t="s">
        <v>45</v>
      </c>
      <c r="I78" t="s">
        <v>648</v>
      </c>
      <c r="J78" t="s">
        <v>44</v>
      </c>
      <c r="L78" t="s">
        <v>45</v>
      </c>
      <c r="M78" t="s">
        <v>649</v>
      </c>
      <c r="N78" t="s">
        <v>650</v>
      </c>
      <c r="O78" t="s">
        <v>45</v>
      </c>
      <c r="P78" t="s">
        <v>44</v>
      </c>
      <c r="Q78" t="s">
        <v>45</v>
      </c>
      <c r="T78" t="s">
        <v>651</v>
      </c>
      <c r="U78" t="s">
        <v>45</v>
      </c>
      <c r="W78" t="s">
        <v>64</v>
      </c>
      <c r="X78">
        <v>70</v>
      </c>
      <c r="Y78" t="s">
        <v>45</v>
      </c>
      <c r="AA78" t="s">
        <v>45</v>
      </c>
      <c r="AB78" t="s">
        <v>652</v>
      </c>
      <c r="AC78" t="s">
        <v>49</v>
      </c>
      <c r="AE78" t="s">
        <v>45</v>
      </c>
      <c r="AF78" t="s">
        <v>653</v>
      </c>
      <c r="AG78" t="s">
        <v>49</v>
      </c>
      <c r="AI78" t="s">
        <v>49</v>
      </c>
      <c r="AJ78" t="s">
        <v>49</v>
      </c>
      <c r="AL78" t="s">
        <v>45</v>
      </c>
      <c r="AM78" t="s">
        <v>654</v>
      </c>
      <c r="AN78" t="s">
        <v>655</v>
      </c>
      <c r="AO78" t="s">
        <v>656</v>
      </c>
    </row>
    <row r="79" spans="1:41" x14ac:dyDescent="0.2">
      <c r="A79" s="1">
        <v>78</v>
      </c>
      <c r="B79" t="s">
        <v>657</v>
      </c>
      <c r="C79" t="s">
        <v>71</v>
      </c>
      <c r="D79" t="s">
        <v>44</v>
      </c>
      <c r="F79" t="s">
        <v>56</v>
      </c>
      <c r="H79" t="s">
        <v>49</v>
      </c>
      <c r="J79" t="s">
        <v>44</v>
      </c>
      <c r="L79" t="s">
        <v>49</v>
      </c>
      <c r="O79" t="s">
        <v>45</v>
      </c>
      <c r="P79" t="s">
        <v>132</v>
      </c>
      <c r="Q79" t="s">
        <v>49</v>
      </c>
      <c r="U79" t="s">
        <v>64</v>
      </c>
      <c r="V79">
        <v>60</v>
      </c>
      <c r="W79" t="s">
        <v>64</v>
      </c>
      <c r="X79">
        <v>55</v>
      </c>
      <c r="Y79" t="s">
        <v>64</v>
      </c>
      <c r="Z79">
        <v>10</v>
      </c>
      <c r="AA79" t="s">
        <v>45</v>
      </c>
      <c r="AB79" t="s">
        <v>658</v>
      </c>
      <c r="AC79" t="s">
        <v>45</v>
      </c>
      <c r="AD79" t="s">
        <v>659</v>
      </c>
      <c r="AE79" t="s">
        <v>45</v>
      </c>
      <c r="AF79" t="s">
        <v>659</v>
      </c>
      <c r="AG79" t="s">
        <v>45</v>
      </c>
      <c r="AH79" t="s">
        <v>659</v>
      </c>
      <c r="AI79" t="s">
        <v>49</v>
      </c>
      <c r="AJ79" t="s">
        <v>49</v>
      </c>
      <c r="AK79" t="s">
        <v>166</v>
      </c>
      <c r="AL79" t="s">
        <v>45</v>
      </c>
      <c r="AM79" t="s">
        <v>660</v>
      </c>
      <c r="AN79" t="s">
        <v>661</v>
      </c>
      <c r="AO79" t="s">
        <v>662</v>
      </c>
    </row>
    <row r="80" spans="1:41" x14ac:dyDescent="0.2">
      <c r="A80" s="1">
        <v>79</v>
      </c>
      <c r="B80" t="s">
        <v>663</v>
      </c>
      <c r="C80" t="s">
        <v>151</v>
      </c>
      <c r="D80" t="s">
        <v>56</v>
      </c>
      <c r="E80" t="s">
        <v>664</v>
      </c>
      <c r="F80" t="s">
        <v>44</v>
      </c>
      <c r="H80" t="s">
        <v>45</v>
      </c>
      <c r="I80" t="s">
        <v>665</v>
      </c>
      <c r="J80" t="s">
        <v>56</v>
      </c>
      <c r="K80" t="s">
        <v>666</v>
      </c>
      <c r="L80" t="s">
        <v>45</v>
      </c>
      <c r="M80" t="s">
        <v>667</v>
      </c>
      <c r="N80" t="s">
        <v>668</v>
      </c>
      <c r="O80" t="s">
        <v>45</v>
      </c>
      <c r="P80" t="s">
        <v>132</v>
      </c>
      <c r="Q80" t="s">
        <v>49</v>
      </c>
      <c r="U80" t="s">
        <v>64</v>
      </c>
      <c r="V80">
        <v>95</v>
      </c>
      <c r="W80" t="s">
        <v>64</v>
      </c>
      <c r="X80">
        <v>90</v>
      </c>
      <c r="Y80" t="s">
        <v>64</v>
      </c>
      <c r="Z80">
        <v>30</v>
      </c>
      <c r="AA80" t="s">
        <v>45</v>
      </c>
      <c r="AB80" t="s">
        <v>669</v>
      </c>
      <c r="AC80" t="s">
        <v>45</v>
      </c>
      <c r="AD80" t="s">
        <v>670</v>
      </c>
      <c r="AE80" t="s">
        <v>45</v>
      </c>
      <c r="AF80" t="s">
        <v>671</v>
      </c>
      <c r="AG80" t="s">
        <v>49</v>
      </c>
      <c r="AI80" t="s">
        <v>49</v>
      </c>
      <c r="AJ80" t="s">
        <v>49</v>
      </c>
      <c r="AL80" t="s">
        <v>45</v>
      </c>
      <c r="AM80" t="s">
        <v>672</v>
      </c>
      <c r="AN80" t="s">
        <v>673</v>
      </c>
      <c r="AO80" t="s">
        <v>674</v>
      </c>
    </row>
    <row r="81" spans="1:41" ht="153" x14ac:dyDescent="0.2">
      <c r="A81" s="1">
        <v>80</v>
      </c>
      <c r="B81" t="s">
        <v>675</v>
      </c>
      <c r="C81" t="s">
        <v>55</v>
      </c>
      <c r="D81" t="s">
        <v>44</v>
      </c>
      <c r="F81" t="s">
        <v>56</v>
      </c>
      <c r="H81" t="s">
        <v>45</v>
      </c>
      <c r="I81" s="2" t="s">
        <v>676</v>
      </c>
      <c r="J81" t="s">
        <v>56</v>
      </c>
      <c r="K81" s="2" t="s">
        <v>677</v>
      </c>
      <c r="L81" t="s">
        <v>45</v>
      </c>
      <c r="M81" t="s">
        <v>678</v>
      </c>
      <c r="N81" t="s">
        <v>679</v>
      </c>
      <c r="O81" t="s">
        <v>45</v>
      </c>
      <c r="P81" t="s">
        <v>132</v>
      </c>
      <c r="Q81" t="s">
        <v>49</v>
      </c>
      <c r="U81" t="s">
        <v>64</v>
      </c>
      <c r="V81">
        <v>70</v>
      </c>
      <c r="W81" t="s">
        <v>64</v>
      </c>
      <c r="X81">
        <v>80</v>
      </c>
      <c r="Y81" t="s">
        <v>45</v>
      </c>
      <c r="AA81" t="s">
        <v>45</v>
      </c>
      <c r="AB81" t="s">
        <v>680</v>
      </c>
      <c r="AC81" t="s">
        <v>45</v>
      </c>
      <c r="AD81" t="s">
        <v>681</v>
      </c>
      <c r="AE81" t="s">
        <v>45</v>
      </c>
      <c r="AF81" t="s">
        <v>682</v>
      </c>
      <c r="AG81" t="s">
        <v>45</v>
      </c>
      <c r="AH81" t="s">
        <v>683</v>
      </c>
      <c r="AI81" t="s">
        <v>49</v>
      </c>
      <c r="AJ81" t="s">
        <v>49</v>
      </c>
      <c r="AK81" t="s">
        <v>166</v>
      </c>
      <c r="AL81" t="s">
        <v>45</v>
      </c>
      <c r="AM81" s="2" t="s">
        <v>684</v>
      </c>
      <c r="AN81" t="s">
        <v>685</v>
      </c>
      <c r="AO81" t="s">
        <v>686</v>
      </c>
    </row>
    <row r="82" spans="1:41" ht="409.5" x14ac:dyDescent="0.2">
      <c r="A82" s="1">
        <v>81</v>
      </c>
      <c r="B82" t="s">
        <v>687</v>
      </c>
      <c r="C82" t="s">
        <v>151</v>
      </c>
      <c r="D82" t="s">
        <v>56</v>
      </c>
      <c r="E82" t="s">
        <v>688</v>
      </c>
      <c r="F82" t="s">
        <v>44</v>
      </c>
      <c r="H82" t="s">
        <v>45</v>
      </c>
      <c r="I82" t="s">
        <v>689</v>
      </c>
      <c r="J82" t="s">
        <v>47</v>
      </c>
      <c r="K82" t="s">
        <v>690</v>
      </c>
      <c r="L82" t="s">
        <v>45</v>
      </c>
      <c r="M82" t="s">
        <v>691</v>
      </c>
      <c r="N82" t="s">
        <v>692</v>
      </c>
      <c r="O82" t="s">
        <v>45</v>
      </c>
      <c r="P82" t="s">
        <v>62</v>
      </c>
      <c r="Q82" t="s">
        <v>49</v>
      </c>
      <c r="U82" t="s">
        <v>64</v>
      </c>
      <c r="V82">
        <v>70</v>
      </c>
      <c r="W82" t="s">
        <v>45</v>
      </c>
      <c r="Y82" t="s">
        <v>45</v>
      </c>
      <c r="AA82" t="s">
        <v>45</v>
      </c>
      <c r="AB82" t="s">
        <v>693</v>
      </c>
      <c r="AC82" t="s">
        <v>45</v>
      </c>
      <c r="AD82" t="s">
        <v>694</v>
      </c>
      <c r="AE82" t="s">
        <v>45</v>
      </c>
      <c r="AF82" t="s">
        <v>694</v>
      </c>
      <c r="AG82" t="s">
        <v>49</v>
      </c>
      <c r="AI82" t="s">
        <v>45</v>
      </c>
      <c r="AJ82" t="s">
        <v>49</v>
      </c>
      <c r="AL82" t="s">
        <v>45</v>
      </c>
      <c r="AM82" s="2" t="s">
        <v>695</v>
      </c>
      <c r="AN82" t="s">
        <v>696</v>
      </c>
      <c r="AO82" t="s">
        <v>697</v>
      </c>
    </row>
    <row r="83" spans="1:41" x14ac:dyDescent="0.2">
      <c r="A83" s="1">
        <v>82</v>
      </c>
      <c r="B83" t="s">
        <v>698</v>
      </c>
      <c r="C83" t="s">
        <v>55</v>
      </c>
      <c r="D83" t="s">
        <v>44</v>
      </c>
      <c r="F83" t="s">
        <v>44</v>
      </c>
      <c r="H83" t="s">
        <v>45</v>
      </c>
      <c r="I83" t="s">
        <v>699</v>
      </c>
      <c r="J83" t="s">
        <v>44</v>
      </c>
      <c r="L83" t="s">
        <v>49</v>
      </c>
      <c r="O83" t="s">
        <v>45</v>
      </c>
      <c r="P83" t="s">
        <v>44</v>
      </c>
      <c r="Q83" t="s">
        <v>49</v>
      </c>
      <c r="U83" t="s">
        <v>64</v>
      </c>
      <c r="V83">
        <v>80</v>
      </c>
      <c r="W83" t="s">
        <v>64</v>
      </c>
      <c r="X83">
        <v>35.130000000000003</v>
      </c>
      <c r="Y83" t="s">
        <v>64</v>
      </c>
      <c r="Z83">
        <v>100</v>
      </c>
      <c r="AA83" t="s">
        <v>49</v>
      </c>
      <c r="AC83" t="s">
        <v>49</v>
      </c>
      <c r="AE83" t="s">
        <v>49</v>
      </c>
      <c r="AG83" t="s">
        <v>49</v>
      </c>
      <c r="AI83" t="s">
        <v>49</v>
      </c>
      <c r="AJ83" t="s">
        <v>49</v>
      </c>
      <c r="AL83" t="s">
        <v>49</v>
      </c>
      <c r="AN83" t="s">
        <v>700</v>
      </c>
      <c r="AO83" t="s">
        <v>701</v>
      </c>
    </row>
    <row r="84" spans="1:41" x14ac:dyDescent="0.2">
      <c r="A84" s="1">
        <v>83</v>
      </c>
      <c r="B84" t="s">
        <v>702</v>
      </c>
      <c r="C84" t="s">
        <v>71</v>
      </c>
      <c r="D84" t="s">
        <v>44</v>
      </c>
      <c r="F84" t="s">
        <v>44</v>
      </c>
      <c r="H84" t="s">
        <v>49</v>
      </c>
      <c r="J84" t="s">
        <v>44</v>
      </c>
      <c r="L84" t="s">
        <v>45</v>
      </c>
      <c r="M84" t="s">
        <v>703</v>
      </c>
      <c r="N84" t="s">
        <v>704</v>
      </c>
      <c r="O84" t="s">
        <v>45</v>
      </c>
      <c r="P84" t="s">
        <v>88</v>
      </c>
      <c r="Q84" t="s">
        <v>49</v>
      </c>
      <c r="U84" t="s">
        <v>45</v>
      </c>
      <c r="W84" t="s">
        <v>45</v>
      </c>
      <c r="Y84" t="s">
        <v>45</v>
      </c>
      <c r="AA84" t="s">
        <v>45</v>
      </c>
      <c r="AB84" t="s">
        <v>705</v>
      </c>
      <c r="AC84" t="s">
        <v>45</v>
      </c>
      <c r="AD84" t="s">
        <v>706</v>
      </c>
      <c r="AE84" t="s">
        <v>45</v>
      </c>
      <c r="AF84" t="s">
        <v>707</v>
      </c>
      <c r="AG84" t="s">
        <v>49</v>
      </c>
      <c r="AI84" t="s">
        <v>49</v>
      </c>
      <c r="AJ84" t="s">
        <v>49</v>
      </c>
      <c r="AL84" t="s">
        <v>45</v>
      </c>
      <c r="AM84" t="s">
        <v>708</v>
      </c>
      <c r="AN84" t="s">
        <v>709</v>
      </c>
      <c r="AO84" t="s">
        <v>710</v>
      </c>
    </row>
    <row r="85" spans="1:41" x14ac:dyDescent="0.2">
      <c r="A85" s="1">
        <v>84</v>
      </c>
      <c r="B85" t="s">
        <v>711</v>
      </c>
      <c r="C85" t="s">
        <v>41</v>
      </c>
      <c r="D85" t="s">
        <v>44</v>
      </c>
      <c r="F85" t="s">
        <v>44</v>
      </c>
      <c r="H85" t="s">
        <v>49</v>
      </c>
      <c r="J85" t="s">
        <v>44</v>
      </c>
      <c r="L85" t="s">
        <v>49</v>
      </c>
      <c r="O85" t="s">
        <v>45</v>
      </c>
      <c r="P85" t="s">
        <v>44</v>
      </c>
      <c r="Q85" t="s">
        <v>49</v>
      </c>
      <c r="U85" t="s">
        <v>64</v>
      </c>
      <c r="V85">
        <v>90</v>
      </c>
      <c r="W85" t="s">
        <v>64</v>
      </c>
      <c r="X85">
        <v>55</v>
      </c>
      <c r="Y85" t="s">
        <v>45</v>
      </c>
      <c r="AA85" t="s">
        <v>45</v>
      </c>
      <c r="AB85" t="s">
        <v>712</v>
      </c>
      <c r="AC85" t="s">
        <v>45</v>
      </c>
      <c r="AD85" t="s">
        <v>712</v>
      </c>
      <c r="AE85" t="s">
        <v>45</v>
      </c>
      <c r="AF85" t="s">
        <v>712</v>
      </c>
      <c r="AG85" t="s">
        <v>45</v>
      </c>
      <c r="AH85" t="s">
        <v>712</v>
      </c>
      <c r="AI85" t="s">
        <v>49</v>
      </c>
      <c r="AJ85" t="s">
        <v>49</v>
      </c>
      <c r="AL85" t="s">
        <v>49</v>
      </c>
      <c r="AN85" t="s">
        <v>713</v>
      </c>
      <c r="AO85" t="s">
        <v>714</v>
      </c>
    </row>
    <row r="86" spans="1:41" ht="409.5" x14ac:dyDescent="0.2">
      <c r="A86" s="1">
        <v>85</v>
      </c>
      <c r="B86" t="s">
        <v>715</v>
      </c>
      <c r="C86" t="s">
        <v>71</v>
      </c>
      <c r="D86" t="s">
        <v>56</v>
      </c>
      <c r="E86" s="2" t="s">
        <v>716</v>
      </c>
      <c r="F86" t="s">
        <v>44</v>
      </c>
      <c r="H86" t="s">
        <v>45</v>
      </c>
      <c r="I86" t="s">
        <v>717</v>
      </c>
      <c r="J86" t="s">
        <v>56</v>
      </c>
      <c r="K86" t="s">
        <v>718</v>
      </c>
      <c r="L86" t="s">
        <v>45</v>
      </c>
      <c r="M86" t="s">
        <v>719</v>
      </c>
      <c r="N86" s="2" t="s">
        <v>720</v>
      </c>
      <c r="O86" t="s">
        <v>45</v>
      </c>
      <c r="P86" t="s">
        <v>62</v>
      </c>
      <c r="Q86" t="s">
        <v>49</v>
      </c>
      <c r="U86" t="s">
        <v>64</v>
      </c>
      <c r="V86">
        <v>84.9</v>
      </c>
      <c r="W86" t="s">
        <v>64</v>
      </c>
      <c r="X86">
        <v>8.9</v>
      </c>
      <c r="Y86" t="s">
        <v>64</v>
      </c>
      <c r="Z86">
        <v>8.9</v>
      </c>
      <c r="AA86" t="s">
        <v>49</v>
      </c>
      <c r="AC86" t="s">
        <v>45</v>
      </c>
      <c r="AD86" t="s">
        <v>721</v>
      </c>
      <c r="AE86" t="s">
        <v>45</v>
      </c>
      <c r="AF86" t="s">
        <v>722</v>
      </c>
      <c r="AG86" t="s">
        <v>49</v>
      </c>
      <c r="AI86" t="s">
        <v>45</v>
      </c>
      <c r="AJ86" t="s">
        <v>45</v>
      </c>
      <c r="AL86" t="s">
        <v>45</v>
      </c>
      <c r="AM86" s="2" t="s">
        <v>723</v>
      </c>
      <c r="AN86" t="s">
        <v>724</v>
      </c>
      <c r="AO86" t="s">
        <v>725</v>
      </c>
    </row>
    <row r="87" spans="1:41" ht="229.5" x14ac:dyDescent="0.2">
      <c r="A87" s="1">
        <v>86</v>
      </c>
      <c r="B87" t="s">
        <v>726</v>
      </c>
      <c r="C87" t="s">
        <v>71</v>
      </c>
      <c r="D87" t="s">
        <v>42</v>
      </c>
      <c r="E87" t="s">
        <v>727</v>
      </c>
      <c r="F87" t="s">
        <v>44</v>
      </c>
      <c r="H87" t="s">
        <v>49</v>
      </c>
      <c r="J87" t="s">
        <v>44</v>
      </c>
      <c r="L87" t="s">
        <v>49</v>
      </c>
      <c r="O87" t="s">
        <v>49</v>
      </c>
      <c r="P87" t="s">
        <v>44</v>
      </c>
      <c r="Q87" t="s">
        <v>49</v>
      </c>
      <c r="U87" t="s">
        <v>64</v>
      </c>
      <c r="V87">
        <v>90</v>
      </c>
      <c r="W87" t="s">
        <v>64</v>
      </c>
      <c r="X87">
        <v>90</v>
      </c>
      <c r="Y87" t="s">
        <v>64</v>
      </c>
      <c r="Z87">
        <v>0</v>
      </c>
      <c r="AA87" t="s">
        <v>45</v>
      </c>
      <c r="AB87" s="2" t="s">
        <v>728</v>
      </c>
      <c r="AC87" t="s">
        <v>45</v>
      </c>
      <c r="AD87" t="s">
        <v>729</v>
      </c>
      <c r="AE87" t="s">
        <v>45</v>
      </c>
      <c r="AF87" t="s">
        <v>729</v>
      </c>
      <c r="AG87" t="s">
        <v>45</v>
      </c>
      <c r="AH87" s="2" t="s">
        <v>730</v>
      </c>
      <c r="AI87" t="s">
        <v>49</v>
      </c>
      <c r="AJ87" t="s">
        <v>49</v>
      </c>
      <c r="AL87" t="s">
        <v>45</v>
      </c>
      <c r="AM87" s="2" t="s">
        <v>731</v>
      </c>
      <c r="AN87" t="s">
        <v>732</v>
      </c>
      <c r="AO87" t="s">
        <v>733</v>
      </c>
    </row>
    <row r="88" spans="1:41" ht="409.5" x14ac:dyDescent="0.2">
      <c r="A88" s="1">
        <v>87</v>
      </c>
      <c r="B88" t="s">
        <v>734</v>
      </c>
      <c r="C88" t="s">
        <v>71</v>
      </c>
      <c r="D88" t="s">
        <v>44</v>
      </c>
      <c r="F88" t="s">
        <v>44</v>
      </c>
      <c r="H88" t="s">
        <v>45</v>
      </c>
      <c r="I88" s="2" t="s">
        <v>735</v>
      </c>
      <c r="J88" t="s">
        <v>56</v>
      </c>
      <c r="K88" t="s">
        <v>736</v>
      </c>
      <c r="L88" t="s">
        <v>45</v>
      </c>
      <c r="M88" t="s">
        <v>737</v>
      </c>
      <c r="N88" t="s">
        <v>738</v>
      </c>
      <c r="O88" t="s">
        <v>45</v>
      </c>
      <c r="P88" t="s">
        <v>62</v>
      </c>
      <c r="Q88" t="s">
        <v>45</v>
      </c>
      <c r="R88" t="s">
        <v>739</v>
      </c>
      <c r="U88" t="s">
        <v>64</v>
      </c>
      <c r="V88">
        <v>40</v>
      </c>
      <c r="W88" t="s">
        <v>64</v>
      </c>
      <c r="X88">
        <v>45</v>
      </c>
      <c r="Y88" t="s">
        <v>45</v>
      </c>
      <c r="AA88" t="s">
        <v>45</v>
      </c>
      <c r="AB88" t="s">
        <v>740</v>
      </c>
      <c r="AC88" t="s">
        <v>45</v>
      </c>
      <c r="AD88" t="s">
        <v>741</v>
      </c>
      <c r="AE88" t="s">
        <v>45</v>
      </c>
      <c r="AF88" s="2" t="s">
        <v>742</v>
      </c>
      <c r="AG88" t="s">
        <v>45</v>
      </c>
      <c r="AH88" t="s">
        <v>743</v>
      </c>
      <c r="AI88" t="s">
        <v>49</v>
      </c>
      <c r="AJ88" t="s">
        <v>49</v>
      </c>
      <c r="AL88" t="s">
        <v>45</v>
      </c>
      <c r="AM88" t="s">
        <v>744</v>
      </c>
      <c r="AN88" t="s">
        <v>745</v>
      </c>
      <c r="AO88" t="s">
        <v>746</v>
      </c>
    </row>
    <row r="89" spans="1:41" x14ac:dyDescent="0.2">
      <c r="A89" s="1">
        <v>88</v>
      </c>
      <c r="B89" t="s">
        <v>747</v>
      </c>
      <c r="C89" t="s">
        <v>71</v>
      </c>
      <c r="D89" t="s">
        <v>44</v>
      </c>
      <c r="F89" t="s">
        <v>44</v>
      </c>
      <c r="H89" t="s">
        <v>45</v>
      </c>
      <c r="I89" t="s">
        <v>748</v>
      </c>
      <c r="J89" t="s">
        <v>44</v>
      </c>
      <c r="L89" t="s">
        <v>45</v>
      </c>
      <c r="M89" t="s">
        <v>749</v>
      </c>
      <c r="N89" t="s">
        <v>750</v>
      </c>
      <c r="O89" t="s">
        <v>45</v>
      </c>
      <c r="P89" t="s">
        <v>44</v>
      </c>
      <c r="Q89" t="s">
        <v>49</v>
      </c>
      <c r="U89" t="s">
        <v>64</v>
      </c>
      <c r="V89">
        <v>23</v>
      </c>
      <c r="W89" t="s">
        <v>64</v>
      </c>
      <c r="X89">
        <v>25</v>
      </c>
      <c r="Y89" t="s">
        <v>64</v>
      </c>
      <c r="Z89">
        <v>0</v>
      </c>
      <c r="AA89" t="s">
        <v>45</v>
      </c>
      <c r="AB89" t="s">
        <v>751</v>
      </c>
      <c r="AC89" t="s">
        <v>45</v>
      </c>
      <c r="AD89" t="s">
        <v>752</v>
      </c>
      <c r="AE89" t="s">
        <v>45</v>
      </c>
      <c r="AF89" t="s">
        <v>753</v>
      </c>
      <c r="AG89" t="s">
        <v>45</v>
      </c>
      <c r="AH89" t="s">
        <v>754</v>
      </c>
      <c r="AI89" t="s">
        <v>49</v>
      </c>
      <c r="AJ89" t="s">
        <v>49</v>
      </c>
      <c r="AL89" t="s">
        <v>45</v>
      </c>
      <c r="AM89" t="s">
        <v>755</v>
      </c>
      <c r="AN89" t="s">
        <v>756</v>
      </c>
      <c r="AO89" t="s">
        <v>757</v>
      </c>
    </row>
    <row r="90" spans="1:41" x14ac:dyDescent="0.2">
      <c r="A90" s="1">
        <v>89</v>
      </c>
      <c r="B90" t="s">
        <v>758</v>
      </c>
      <c r="C90" t="s">
        <v>71</v>
      </c>
      <c r="D90" t="s">
        <v>44</v>
      </c>
      <c r="F90" t="s">
        <v>44</v>
      </c>
      <c r="H90" t="s">
        <v>49</v>
      </c>
      <c r="J90" t="s">
        <v>44</v>
      </c>
      <c r="L90" t="s">
        <v>49</v>
      </c>
      <c r="O90" t="s">
        <v>45</v>
      </c>
      <c r="P90" t="s">
        <v>44</v>
      </c>
      <c r="Q90" t="s">
        <v>49</v>
      </c>
      <c r="U90" t="s">
        <v>45</v>
      </c>
      <c r="W90" t="s">
        <v>45</v>
      </c>
      <c r="Y90" t="s">
        <v>45</v>
      </c>
      <c r="AA90" t="s">
        <v>49</v>
      </c>
      <c r="AC90" t="s">
        <v>45</v>
      </c>
      <c r="AD90" t="s">
        <v>759</v>
      </c>
      <c r="AE90" t="s">
        <v>49</v>
      </c>
      <c r="AG90" t="s">
        <v>49</v>
      </c>
      <c r="AI90" t="s">
        <v>49</v>
      </c>
      <c r="AJ90" t="s">
        <v>49</v>
      </c>
      <c r="AL90" t="s">
        <v>49</v>
      </c>
      <c r="AN90" t="s">
        <v>760</v>
      </c>
      <c r="AO90" t="s">
        <v>761</v>
      </c>
    </row>
    <row r="91" spans="1:41" ht="409.5" x14ac:dyDescent="0.2">
      <c r="A91" s="1">
        <v>90</v>
      </c>
      <c r="B91" t="s">
        <v>762</v>
      </c>
      <c r="C91" t="s">
        <v>55</v>
      </c>
      <c r="D91" t="s">
        <v>56</v>
      </c>
      <c r="E91" s="2" t="s">
        <v>763</v>
      </c>
      <c r="F91" t="s">
        <v>44</v>
      </c>
      <c r="H91" t="s">
        <v>45</v>
      </c>
      <c r="I91" t="s">
        <v>764</v>
      </c>
      <c r="J91" t="s">
        <v>44</v>
      </c>
      <c r="L91" t="s">
        <v>45</v>
      </c>
      <c r="M91" t="s">
        <v>765</v>
      </c>
      <c r="N91" s="2" t="s">
        <v>766</v>
      </c>
      <c r="O91" t="s">
        <v>45</v>
      </c>
      <c r="P91" t="s">
        <v>44</v>
      </c>
      <c r="Q91" t="s">
        <v>49</v>
      </c>
      <c r="U91" t="s">
        <v>64</v>
      </c>
      <c r="V91">
        <v>90</v>
      </c>
      <c r="W91" t="s">
        <v>45</v>
      </c>
      <c r="Y91" t="s">
        <v>45</v>
      </c>
      <c r="AA91" t="s">
        <v>45</v>
      </c>
      <c r="AB91" t="s">
        <v>767</v>
      </c>
      <c r="AC91" t="s">
        <v>45</v>
      </c>
      <c r="AD91" t="s">
        <v>768</v>
      </c>
      <c r="AE91" t="s">
        <v>45</v>
      </c>
      <c r="AF91" t="s">
        <v>769</v>
      </c>
      <c r="AG91" t="s">
        <v>45</v>
      </c>
      <c r="AH91" t="s">
        <v>770</v>
      </c>
      <c r="AI91" t="s">
        <v>45</v>
      </c>
      <c r="AJ91" t="s">
        <v>49</v>
      </c>
      <c r="AL91" t="s">
        <v>45</v>
      </c>
      <c r="AM91" s="2" t="s">
        <v>771</v>
      </c>
      <c r="AN91" t="s">
        <v>772</v>
      </c>
      <c r="AO91" t="s">
        <v>773</v>
      </c>
    </row>
    <row r="92" spans="1:41" x14ac:dyDescent="0.2">
      <c r="A92" s="1">
        <v>91</v>
      </c>
      <c r="B92" t="s">
        <v>774</v>
      </c>
      <c r="C92" t="s">
        <v>55</v>
      </c>
      <c r="D92" t="s">
        <v>56</v>
      </c>
      <c r="E92" t="s">
        <v>775</v>
      </c>
      <c r="F92" t="s">
        <v>44</v>
      </c>
      <c r="H92" t="s">
        <v>49</v>
      </c>
      <c r="J92" t="s">
        <v>56</v>
      </c>
      <c r="K92" t="s">
        <v>776</v>
      </c>
      <c r="L92" t="s">
        <v>45</v>
      </c>
      <c r="M92" t="s">
        <v>777</v>
      </c>
      <c r="N92" t="s">
        <v>778</v>
      </c>
      <c r="O92" t="s">
        <v>45</v>
      </c>
      <c r="P92" t="s">
        <v>44</v>
      </c>
      <c r="Q92" t="s">
        <v>49</v>
      </c>
      <c r="U92" t="s">
        <v>45</v>
      </c>
      <c r="W92" t="s">
        <v>45</v>
      </c>
      <c r="Y92" t="s">
        <v>45</v>
      </c>
      <c r="AA92" t="s">
        <v>49</v>
      </c>
      <c r="AC92" t="s">
        <v>49</v>
      </c>
      <c r="AE92" t="s">
        <v>49</v>
      </c>
      <c r="AG92" t="s">
        <v>49</v>
      </c>
      <c r="AI92" t="s">
        <v>49</v>
      </c>
      <c r="AJ92" t="s">
        <v>49</v>
      </c>
      <c r="AL92" t="s">
        <v>49</v>
      </c>
      <c r="AN92" t="s">
        <v>779</v>
      </c>
      <c r="AO92" t="s">
        <v>780</v>
      </c>
    </row>
    <row r="93" spans="1:41" x14ac:dyDescent="0.2">
      <c r="A93" s="1">
        <v>92</v>
      </c>
      <c r="B93" t="s">
        <v>781</v>
      </c>
      <c r="C93" t="s">
        <v>55</v>
      </c>
      <c r="D93" t="s">
        <v>56</v>
      </c>
      <c r="E93" t="s">
        <v>782</v>
      </c>
      <c r="F93" t="s">
        <v>176</v>
      </c>
      <c r="G93" t="s">
        <v>783</v>
      </c>
      <c r="H93" t="s">
        <v>49</v>
      </c>
      <c r="J93" t="s">
        <v>44</v>
      </c>
      <c r="L93" t="s">
        <v>49</v>
      </c>
      <c r="O93" t="s">
        <v>45</v>
      </c>
      <c r="P93" t="s">
        <v>62</v>
      </c>
      <c r="Q93" t="s">
        <v>49</v>
      </c>
      <c r="U93" t="s">
        <v>64</v>
      </c>
      <c r="V93">
        <v>90</v>
      </c>
      <c r="W93" t="s">
        <v>64</v>
      </c>
      <c r="X93">
        <v>85</v>
      </c>
      <c r="Y93" t="s">
        <v>45</v>
      </c>
      <c r="AA93" t="s">
        <v>49</v>
      </c>
      <c r="AC93" t="s">
        <v>49</v>
      </c>
      <c r="AE93" t="s">
        <v>49</v>
      </c>
      <c r="AG93" t="s">
        <v>49</v>
      </c>
      <c r="AI93" t="s">
        <v>45</v>
      </c>
      <c r="AJ93" t="s">
        <v>49</v>
      </c>
      <c r="AL93" t="s">
        <v>45</v>
      </c>
      <c r="AM93" t="s">
        <v>784</v>
      </c>
      <c r="AN93" t="s">
        <v>785</v>
      </c>
      <c r="AO93" t="s">
        <v>786</v>
      </c>
    </row>
    <row r="94" spans="1:41" x14ac:dyDescent="0.2">
      <c r="A94" s="1">
        <v>93</v>
      </c>
      <c r="B94" t="s">
        <v>787</v>
      </c>
      <c r="C94" t="s">
        <v>41</v>
      </c>
      <c r="D94" t="s">
        <v>44</v>
      </c>
      <c r="F94" t="s">
        <v>44</v>
      </c>
      <c r="H94" t="s">
        <v>45</v>
      </c>
      <c r="I94" t="s">
        <v>788</v>
      </c>
      <c r="J94" t="s">
        <v>44</v>
      </c>
      <c r="L94" t="s">
        <v>49</v>
      </c>
      <c r="O94" t="s">
        <v>45</v>
      </c>
      <c r="P94" t="s">
        <v>44</v>
      </c>
      <c r="Q94" t="s">
        <v>49</v>
      </c>
      <c r="U94" t="s">
        <v>64</v>
      </c>
      <c r="V94">
        <v>38</v>
      </c>
      <c r="W94" t="s">
        <v>64</v>
      </c>
      <c r="X94">
        <v>30</v>
      </c>
      <c r="Y94" t="s">
        <v>45</v>
      </c>
      <c r="AA94" t="s">
        <v>49</v>
      </c>
      <c r="AC94" t="s">
        <v>45</v>
      </c>
      <c r="AD94" t="s">
        <v>789</v>
      </c>
      <c r="AE94" t="s">
        <v>49</v>
      </c>
      <c r="AG94" t="s">
        <v>49</v>
      </c>
      <c r="AI94" t="s">
        <v>49</v>
      </c>
      <c r="AJ94" t="s">
        <v>49</v>
      </c>
      <c r="AL94" t="s">
        <v>49</v>
      </c>
      <c r="AN94" t="s">
        <v>790</v>
      </c>
      <c r="AO94" t="s">
        <v>791</v>
      </c>
    </row>
    <row r="95" spans="1:41" x14ac:dyDescent="0.2">
      <c r="A95" s="1">
        <v>94</v>
      </c>
      <c r="B95" t="s">
        <v>792</v>
      </c>
      <c r="C95" t="s">
        <v>41</v>
      </c>
      <c r="D95" t="s">
        <v>44</v>
      </c>
      <c r="F95" t="s">
        <v>44</v>
      </c>
      <c r="H95" t="s">
        <v>49</v>
      </c>
      <c r="J95" t="s">
        <v>44</v>
      </c>
      <c r="L95" t="s">
        <v>49</v>
      </c>
      <c r="O95" t="s">
        <v>49</v>
      </c>
      <c r="P95" t="s">
        <v>88</v>
      </c>
      <c r="Q95" t="s">
        <v>49</v>
      </c>
      <c r="U95" t="s">
        <v>64</v>
      </c>
      <c r="V95">
        <v>35</v>
      </c>
      <c r="W95" t="s">
        <v>64</v>
      </c>
      <c r="X95">
        <v>60</v>
      </c>
      <c r="Y95" t="s">
        <v>45</v>
      </c>
      <c r="AA95" t="s">
        <v>49</v>
      </c>
      <c r="AC95" t="s">
        <v>49</v>
      </c>
      <c r="AE95" t="s">
        <v>49</v>
      </c>
      <c r="AG95" t="s">
        <v>49</v>
      </c>
      <c r="AI95" t="s">
        <v>49</v>
      </c>
      <c r="AJ95" t="s">
        <v>49</v>
      </c>
      <c r="AL95" t="s">
        <v>45</v>
      </c>
      <c r="AM95" t="s">
        <v>793</v>
      </c>
      <c r="AN95" t="s">
        <v>794</v>
      </c>
      <c r="AO95" t="s">
        <v>795</v>
      </c>
    </row>
    <row r="96" spans="1:41" x14ac:dyDescent="0.2">
      <c r="A96" s="1">
        <v>95</v>
      </c>
      <c r="B96" t="s">
        <v>796</v>
      </c>
      <c r="C96" t="s">
        <v>71</v>
      </c>
      <c r="D96" t="s">
        <v>56</v>
      </c>
      <c r="E96" t="s">
        <v>797</v>
      </c>
      <c r="F96" t="s">
        <v>44</v>
      </c>
      <c r="H96" t="s">
        <v>49</v>
      </c>
      <c r="J96" t="s">
        <v>44</v>
      </c>
      <c r="L96" t="s">
        <v>49</v>
      </c>
      <c r="O96" t="s">
        <v>49</v>
      </c>
      <c r="P96" t="s">
        <v>44</v>
      </c>
      <c r="Q96" t="s">
        <v>49</v>
      </c>
      <c r="U96" t="s">
        <v>64</v>
      </c>
      <c r="V96">
        <v>100</v>
      </c>
      <c r="W96" t="s">
        <v>45</v>
      </c>
      <c r="Y96" t="s">
        <v>45</v>
      </c>
      <c r="AA96" t="s">
        <v>45</v>
      </c>
      <c r="AB96" t="s">
        <v>798</v>
      </c>
      <c r="AC96" t="s">
        <v>45</v>
      </c>
      <c r="AD96" t="s">
        <v>798</v>
      </c>
      <c r="AE96" t="s">
        <v>45</v>
      </c>
      <c r="AF96" t="s">
        <v>798</v>
      </c>
      <c r="AG96" t="s">
        <v>49</v>
      </c>
      <c r="AI96" t="s">
        <v>49</v>
      </c>
      <c r="AJ96" t="s">
        <v>49</v>
      </c>
      <c r="AL96" t="s">
        <v>49</v>
      </c>
      <c r="AN96" t="s">
        <v>799</v>
      </c>
      <c r="AO96" t="s">
        <v>800</v>
      </c>
    </row>
    <row r="97" spans="1:41" ht="216.75" x14ac:dyDescent="0.2">
      <c r="A97" s="1">
        <v>96</v>
      </c>
      <c r="B97" t="s">
        <v>801</v>
      </c>
      <c r="C97" t="s">
        <v>55</v>
      </c>
      <c r="D97" t="s">
        <v>44</v>
      </c>
      <c r="F97" t="s">
        <v>44</v>
      </c>
      <c r="H97" t="s">
        <v>45</v>
      </c>
      <c r="I97" s="2" t="s">
        <v>802</v>
      </c>
      <c r="J97" t="s">
        <v>56</v>
      </c>
      <c r="K97" t="s">
        <v>803</v>
      </c>
      <c r="L97" t="s">
        <v>45</v>
      </c>
      <c r="M97" t="s">
        <v>804</v>
      </c>
      <c r="N97" s="2" t="s">
        <v>805</v>
      </c>
      <c r="O97" t="s">
        <v>45</v>
      </c>
      <c r="P97" t="s">
        <v>132</v>
      </c>
      <c r="Q97" t="s">
        <v>49</v>
      </c>
      <c r="U97" t="s">
        <v>64</v>
      </c>
      <c r="V97">
        <v>90</v>
      </c>
      <c r="W97" t="s">
        <v>45</v>
      </c>
      <c r="Y97" t="s">
        <v>45</v>
      </c>
      <c r="AA97" t="s">
        <v>45</v>
      </c>
      <c r="AB97" s="2" t="s">
        <v>806</v>
      </c>
      <c r="AC97" t="s">
        <v>49</v>
      </c>
      <c r="AE97" t="s">
        <v>49</v>
      </c>
      <c r="AG97" t="s">
        <v>45</v>
      </c>
      <c r="AH97" s="2" t="s">
        <v>807</v>
      </c>
      <c r="AI97" t="s">
        <v>45</v>
      </c>
      <c r="AJ97" t="s">
        <v>45</v>
      </c>
      <c r="AL97" t="s">
        <v>45</v>
      </c>
      <c r="AM97" t="s">
        <v>808</v>
      </c>
      <c r="AN97" t="s">
        <v>809</v>
      </c>
      <c r="AO97" t="s">
        <v>810</v>
      </c>
    </row>
    <row r="98" spans="1:41" ht="191.25" x14ac:dyDescent="0.2">
      <c r="A98" s="1">
        <v>97</v>
      </c>
      <c r="B98" t="s">
        <v>811</v>
      </c>
      <c r="C98" t="s">
        <v>71</v>
      </c>
      <c r="D98" t="s">
        <v>44</v>
      </c>
      <c r="F98" t="s">
        <v>56</v>
      </c>
      <c r="H98" t="s">
        <v>45</v>
      </c>
      <c r="I98" t="s">
        <v>812</v>
      </c>
      <c r="J98" t="s">
        <v>47</v>
      </c>
      <c r="K98" t="s">
        <v>813</v>
      </c>
      <c r="L98" t="s">
        <v>45</v>
      </c>
      <c r="M98" t="s">
        <v>814</v>
      </c>
      <c r="N98" s="2" t="s">
        <v>815</v>
      </c>
      <c r="O98" t="s">
        <v>45</v>
      </c>
      <c r="P98" t="s">
        <v>44</v>
      </c>
      <c r="Q98" t="s">
        <v>49</v>
      </c>
      <c r="U98" t="s">
        <v>64</v>
      </c>
      <c r="V98">
        <v>100</v>
      </c>
      <c r="W98" t="s">
        <v>64</v>
      </c>
      <c r="X98">
        <v>100</v>
      </c>
      <c r="Y98" t="s">
        <v>45</v>
      </c>
      <c r="AA98" t="s">
        <v>45</v>
      </c>
      <c r="AB98" t="s">
        <v>816</v>
      </c>
      <c r="AC98" t="s">
        <v>49</v>
      </c>
      <c r="AE98" t="s">
        <v>49</v>
      </c>
      <c r="AG98" t="s">
        <v>45</v>
      </c>
      <c r="AH98" t="s">
        <v>817</v>
      </c>
      <c r="AI98" t="s">
        <v>49</v>
      </c>
      <c r="AJ98" t="s">
        <v>49</v>
      </c>
      <c r="AK98" t="s">
        <v>166</v>
      </c>
      <c r="AL98" t="s">
        <v>45</v>
      </c>
      <c r="AM98" t="s">
        <v>818</v>
      </c>
      <c r="AN98" t="s">
        <v>819</v>
      </c>
      <c r="AO98" t="s">
        <v>820</v>
      </c>
    </row>
    <row r="99" spans="1:41" x14ac:dyDescent="0.2">
      <c r="A99" s="1">
        <v>98</v>
      </c>
      <c r="B99" t="s">
        <v>821</v>
      </c>
      <c r="C99" t="s">
        <v>151</v>
      </c>
      <c r="D99" t="s">
        <v>56</v>
      </c>
      <c r="E99" t="s">
        <v>822</v>
      </c>
      <c r="F99" t="s">
        <v>56</v>
      </c>
      <c r="H99" t="s">
        <v>45</v>
      </c>
      <c r="I99" t="s">
        <v>823</v>
      </c>
      <c r="J99" t="s">
        <v>47</v>
      </c>
      <c r="K99" t="s">
        <v>824</v>
      </c>
      <c r="L99" t="s">
        <v>45</v>
      </c>
      <c r="M99" t="s">
        <v>825</v>
      </c>
      <c r="N99" t="s">
        <v>826</v>
      </c>
      <c r="O99" t="s">
        <v>45</v>
      </c>
      <c r="P99" t="s">
        <v>132</v>
      </c>
      <c r="Q99" t="s">
        <v>45</v>
      </c>
      <c r="R99" t="s">
        <v>827</v>
      </c>
      <c r="U99" t="s">
        <v>64</v>
      </c>
      <c r="V99">
        <v>90</v>
      </c>
      <c r="W99" t="s">
        <v>64</v>
      </c>
      <c r="X99">
        <v>80</v>
      </c>
      <c r="Y99" t="s">
        <v>64</v>
      </c>
      <c r="Z99">
        <v>20</v>
      </c>
      <c r="AA99" t="s">
        <v>45</v>
      </c>
      <c r="AB99" t="s">
        <v>828</v>
      </c>
      <c r="AC99" t="s">
        <v>45</v>
      </c>
      <c r="AD99" t="s">
        <v>829</v>
      </c>
      <c r="AE99" t="s">
        <v>45</v>
      </c>
      <c r="AF99" t="s">
        <v>829</v>
      </c>
      <c r="AG99" t="s">
        <v>45</v>
      </c>
      <c r="AH99" t="s">
        <v>830</v>
      </c>
      <c r="AI99" t="s">
        <v>45</v>
      </c>
      <c r="AJ99" t="s">
        <v>49</v>
      </c>
      <c r="AK99" t="s">
        <v>166</v>
      </c>
      <c r="AL99" t="s">
        <v>45</v>
      </c>
      <c r="AM99" t="s">
        <v>831</v>
      </c>
      <c r="AN99" t="s">
        <v>832</v>
      </c>
      <c r="AO99" t="s">
        <v>833</v>
      </c>
    </row>
    <row r="100" spans="1:41" ht="216.75" x14ac:dyDescent="0.2">
      <c r="A100" s="1">
        <v>99</v>
      </c>
      <c r="B100" t="s">
        <v>834</v>
      </c>
      <c r="C100" t="s">
        <v>151</v>
      </c>
      <c r="D100" t="s">
        <v>56</v>
      </c>
      <c r="E100" t="s">
        <v>835</v>
      </c>
      <c r="F100" t="s">
        <v>44</v>
      </c>
      <c r="H100" t="s">
        <v>45</v>
      </c>
      <c r="I100" t="s">
        <v>836</v>
      </c>
      <c r="J100" t="s">
        <v>47</v>
      </c>
      <c r="K100" s="2" t="s">
        <v>837</v>
      </c>
      <c r="L100" t="s">
        <v>45</v>
      </c>
      <c r="M100" t="s">
        <v>838</v>
      </c>
      <c r="N100" t="s">
        <v>839</v>
      </c>
      <c r="O100" t="s">
        <v>45</v>
      </c>
      <c r="P100" t="s">
        <v>44</v>
      </c>
      <c r="Q100" t="s">
        <v>49</v>
      </c>
      <c r="U100" t="s">
        <v>64</v>
      </c>
      <c r="V100">
        <v>90.65</v>
      </c>
      <c r="W100" t="s">
        <v>45</v>
      </c>
      <c r="Y100" t="s">
        <v>45</v>
      </c>
      <c r="AA100" t="s">
        <v>49</v>
      </c>
      <c r="AC100" t="s">
        <v>45</v>
      </c>
      <c r="AD100" t="s">
        <v>840</v>
      </c>
      <c r="AE100" t="s">
        <v>45</v>
      </c>
      <c r="AF100" t="s">
        <v>841</v>
      </c>
      <c r="AG100" t="s">
        <v>45</v>
      </c>
      <c r="AH100" t="s">
        <v>842</v>
      </c>
      <c r="AI100" t="s">
        <v>45</v>
      </c>
      <c r="AJ100" t="s">
        <v>45</v>
      </c>
      <c r="AL100" t="s">
        <v>45</v>
      </c>
      <c r="AM100" s="2" t="s">
        <v>843</v>
      </c>
      <c r="AN100" t="s">
        <v>844</v>
      </c>
      <c r="AO100" t="s">
        <v>845</v>
      </c>
    </row>
    <row r="101" spans="1:41" x14ac:dyDescent="0.2">
      <c r="A101" s="1">
        <v>100</v>
      </c>
      <c r="B101" t="s">
        <v>846</v>
      </c>
      <c r="C101" t="s">
        <v>71</v>
      </c>
      <c r="D101" t="s">
        <v>44</v>
      </c>
      <c r="F101" t="s">
        <v>44</v>
      </c>
      <c r="H101" t="s">
        <v>45</v>
      </c>
      <c r="I101" t="s">
        <v>847</v>
      </c>
      <c r="J101" t="s">
        <v>56</v>
      </c>
      <c r="K101" t="s">
        <v>848</v>
      </c>
      <c r="L101" t="s">
        <v>45</v>
      </c>
      <c r="M101" t="s">
        <v>849</v>
      </c>
      <c r="N101" t="s">
        <v>849</v>
      </c>
      <c r="O101" t="s">
        <v>45</v>
      </c>
      <c r="P101" t="s">
        <v>44</v>
      </c>
      <c r="Q101" t="s">
        <v>49</v>
      </c>
      <c r="U101" t="s">
        <v>45</v>
      </c>
      <c r="W101" t="s">
        <v>45</v>
      </c>
      <c r="Y101" t="s">
        <v>45</v>
      </c>
      <c r="AA101" t="s">
        <v>45</v>
      </c>
      <c r="AB101" t="s">
        <v>850</v>
      </c>
      <c r="AC101" t="s">
        <v>45</v>
      </c>
      <c r="AD101" t="s">
        <v>851</v>
      </c>
      <c r="AE101" t="s">
        <v>45</v>
      </c>
      <c r="AF101" t="s">
        <v>852</v>
      </c>
      <c r="AG101" t="s">
        <v>49</v>
      </c>
      <c r="AI101" t="s">
        <v>45</v>
      </c>
      <c r="AJ101" t="s">
        <v>49</v>
      </c>
      <c r="AL101" t="s">
        <v>49</v>
      </c>
      <c r="AN101" t="s">
        <v>853</v>
      </c>
      <c r="AO101" t="s">
        <v>854</v>
      </c>
    </row>
    <row r="102" spans="1:41" x14ac:dyDescent="0.2">
      <c r="A102" s="1">
        <v>101</v>
      </c>
      <c r="B102" t="s">
        <v>855</v>
      </c>
      <c r="C102" t="s">
        <v>71</v>
      </c>
      <c r="D102" t="s">
        <v>42</v>
      </c>
      <c r="E102" t="s">
        <v>856</v>
      </c>
      <c r="F102" t="s">
        <v>56</v>
      </c>
      <c r="H102" t="s">
        <v>45</v>
      </c>
      <c r="I102" t="s">
        <v>857</v>
      </c>
      <c r="J102" t="s">
        <v>56</v>
      </c>
      <c r="K102" t="s">
        <v>858</v>
      </c>
      <c r="L102" t="s">
        <v>49</v>
      </c>
      <c r="O102" t="s">
        <v>45</v>
      </c>
      <c r="P102" t="s">
        <v>132</v>
      </c>
      <c r="Q102" t="s">
        <v>49</v>
      </c>
      <c r="U102" t="s">
        <v>64</v>
      </c>
      <c r="V102">
        <v>70</v>
      </c>
      <c r="W102" t="s">
        <v>64</v>
      </c>
      <c r="X102">
        <v>40</v>
      </c>
      <c r="Y102" t="s">
        <v>64</v>
      </c>
      <c r="Z102">
        <v>0</v>
      </c>
      <c r="AA102" t="s">
        <v>49</v>
      </c>
      <c r="AC102" t="s">
        <v>49</v>
      </c>
      <c r="AE102" t="s">
        <v>49</v>
      </c>
      <c r="AG102" t="s">
        <v>45</v>
      </c>
      <c r="AH102" t="s">
        <v>859</v>
      </c>
      <c r="AI102" t="s">
        <v>49</v>
      </c>
      <c r="AJ102" t="s">
        <v>49</v>
      </c>
      <c r="AK102" t="s">
        <v>166</v>
      </c>
      <c r="AL102" t="s">
        <v>45</v>
      </c>
      <c r="AM102" t="s">
        <v>860</v>
      </c>
      <c r="AN102" t="s">
        <v>861</v>
      </c>
      <c r="AO102" t="s">
        <v>862</v>
      </c>
    </row>
    <row r="103" spans="1:41" ht="140.25" x14ac:dyDescent="0.2">
      <c r="A103" s="1">
        <v>102</v>
      </c>
      <c r="B103" t="s">
        <v>863</v>
      </c>
      <c r="C103" t="s">
        <v>71</v>
      </c>
      <c r="D103" t="s">
        <v>44</v>
      </c>
      <c r="F103" t="s">
        <v>44</v>
      </c>
      <c r="H103" t="s">
        <v>45</v>
      </c>
      <c r="I103" t="s">
        <v>864</v>
      </c>
      <c r="J103" t="s">
        <v>56</v>
      </c>
      <c r="K103" t="s">
        <v>865</v>
      </c>
      <c r="L103" t="s">
        <v>45</v>
      </c>
      <c r="M103" t="s">
        <v>866</v>
      </c>
      <c r="N103" s="2" t="s">
        <v>867</v>
      </c>
      <c r="O103" t="s">
        <v>45</v>
      </c>
      <c r="P103" t="s">
        <v>88</v>
      </c>
      <c r="Q103" t="s">
        <v>49</v>
      </c>
      <c r="U103" t="s">
        <v>45</v>
      </c>
      <c r="W103" t="s">
        <v>45</v>
      </c>
      <c r="Y103" t="s">
        <v>45</v>
      </c>
      <c r="AA103" t="s">
        <v>45</v>
      </c>
      <c r="AB103" t="s">
        <v>868</v>
      </c>
      <c r="AC103" t="s">
        <v>45</v>
      </c>
      <c r="AD103" t="s">
        <v>869</v>
      </c>
      <c r="AE103" t="s">
        <v>45</v>
      </c>
      <c r="AF103" t="s">
        <v>870</v>
      </c>
      <c r="AG103" t="s">
        <v>49</v>
      </c>
      <c r="AI103" t="s">
        <v>45</v>
      </c>
      <c r="AJ103" t="s">
        <v>49</v>
      </c>
      <c r="AL103" t="s">
        <v>49</v>
      </c>
      <c r="AN103" t="s">
        <v>871</v>
      </c>
      <c r="AO103" t="s">
        <v>872</v>
      </c>
    </row>
    <row r="104" spans="1:41" ht="409.5" x14ac:dyDescent="0.2">
      <c r="A104" s="1">
        <v>103</v>
      </c>
      <c r="B104" t="s">
        <v>873</v>
      </c>
      <c r="C104" t="s">
        <v>151</v>
      </c>
      <c r="D104" t="s">
        <v>56</v>
      </c>
      <c r="E104" s="2" t="s">
        <v>874</v>
      </c>
      <c r="F104" t="s">
        <v>44</v>
      </c>
      <c r="H104" t="s">
        <v>45</v>
      </c>
      <c r="I104" s="2" t="s">
        <v>875</v>
      </c>
      <c r="J104" t="s">
        <v>56</v>
      </c>
      <c r="K104" t="s">
        <v>876</v>
      </c>
      <c r="L104" t="s">
        <v>45</v>
      </c>
      <c r="M104" t="s">
        <v>877</v>
      </c>
      <c r="N104" s="2" t="s">
        <v>878</v>
      </c>
      <c r="O104" t="s">
        <v>45</v>
      </c>
      <c r="P104" t="s">
        <v>62</v>
      </c>
      <c r="Q104" t="s">
        <v>49</v>
      </c>
      <c r="U104" t="s">
        <v>64</v>
      </c>
      <c r="V104">
        <v>67.3</v>
      </c>
      <c r="W104" t="s">
        <v>64</v>
      </c>
      <c r="X104">
        <v>50.9</v>
      </c>
      <c r="Y104" t="s">
        <v>64</v>
      </c>
      <c r="Z104">
        <v>0</v>
      </c>
      <c r="AA104" t="s">
        <v>45</v>
      </c>
      <c r="AB104" t="s">
        <v>879</v>
      </c>
      <c r="AC104" t="s">
        <v>45</v>
      </c>
      <c r="AD104" t="s">
        <v>880</v>
      </c>
      <c r="AE104" t="s">
        <v>45</v>
      </c>
      <c r="AF104" t="s">
        <v>881</v>
      </c>
      <c r="AG104" t="s">
        <v>45</v>
      </c>
      <c r="AH104" s="2" t="s">
        <v>882</v>
      </c>
      <c r="AI104" t="s">
        <v>49</v>
      </c>
      <c r="AJ104" t="s">
        <v>49</v>
      </c>
      <c r="AL104" t="s">
        <v>49</v>
      </c>
      <c r="AN104" t="s">
        <v>883</v>
      </c>
      <c r="AO104" t="s">
        <v>884</v>
      </c>
    </row>
    <row r="105" spans="1:41" x14ac:dyDescent="0.2">
      <c r="A105" s="1">
        <v>104</v>
      </c>
      <c r="B105" t="s">
        <v>885</v>
      </c>
      <c r="C105" t="s">
        <v>55</v>
      </c>
      <c r="D105" t="s">
        <v>56</v>
      </c>
      <c r="E105" t="s">
        <v>886</v>
      </c>
      <c r="F105" t="s">
        <v>44</v>
      </c>
      <c r="H105" t="s">
        <v>45</v>
      </c>
      <c r="I105" t="s">
        <v>887</v>
      </c>
      <c r="J105" t="s">
        <v>47</v>
      </c>
      <c r="K105" t="s">
        <v>888</v>
      </c>
      <c r="L105" t="s">
        <v>45</v>
      </c>
      <c r="M105" t="s">
        <v>889</v>
      </c>
      <c r="N105" t="s">
        <v>890</v>
      </c>
      <c r="O105" t="s">
        <v>45</v>
      </c>
      <c r="P105" t="s">
        <v>132</v>
      </c>
      <c r="Q105" t="s">
        <v>49</v>
      </c>
      <c r="U105" t="s">
        <v>64</v>
      </c>
      <c r="V105">
        <v>70</v>
      </c>
      <c r="W105" t="s">
        <v>64</v>
      </c>
      <c r="X105">
        <v>40</v>
      </c>
      <c r="Y105" t="s">
        <v>64</v>
      </c>
      <c r="Z105">
        <v>0</v>
      </c>
      <c r="AA105" t="s">
        <v>45</v>
      </c>
      <c r="AB105" t="s">
        <v>891</v>
      </c>
      <c r="AC105" t="s">
        <v>45</v>
      </c>
      <c r="AD105" t="s">
        <v>892</v>
      </c>
      <c r="AE105" t="s">
        <v>45</v>
      </c>
      <c r="AF105" t="s">
        <v>892</v>
      </c>
      <c r="AG105" t="s">
        <v>45</v>
      </c>
      <c r="AH105" t="s">
        <v>892</v>
      </c>
      <c r="AI105" t="s">
        <v>49</v>
      </c>
      <c r="AJ105" t="s">
        <v>49</v>
      </c>
      <c r="AL105" t="s">
        <v>45</v>
      </c>
      <c r="AM105" t="s">
        <v>893</v>
      </c>
      <c r="AN105" t="s">
        <v>894</v>
      </c>
      <c r="AO105" t="s">
        <v>895</v>
      </c>
    </row>
    <row r="106" spans="1:41" x14ac:dyDescent="0.2">
      <c r="A106" s="1">
        <v>105</v>
      </c>
      <c r="B106" t="s">
        <v>896</v>
      </c>
      <c r="C106" t="s">
        <v>41</v>
      </c>
      <c r="D106" t="s">
        <v>56</v>
      </c>
      <c r="E106" t="s">
        <v>897</v>
      </c>
      <c r="F106" t="s">
        <v>44</v>
      </c>
      <c r="H106" t="s">
        <v>45</v>
      </c>
      <c r="I106" t="s">
        <v>898</v>
      </c>
      <c r="J106" t="s">
        <v>56</v>
      </c>
      <c r="K106" t="s">
        <v>899</v>
      </c>
      <c r="L106" t="s">
        <v>49</v>
      </c>
      <c r="O106" t="s">
        <v>45</v>
      </c>
      <c r="P106" t="s">
        <v>44</v>
      </c>
      <c r="Q106" t="s">
        <v>49</v>
      </c>
      <c r="U106" t="s">
        <v>64</v>
      </c>
      <c r="V106">
        <v>75</v>
      </c>
      <c r="W106" t="s">
        <v>64</v>
      </c>
      <c r="X106">
        <v>70</v>
      </c>
      <c r="Y106" t="s">
        <v>64</v>
      </c>
      <c r="Z106">
        <v>70</v>
      </c>
      <c r="AA106" t="s">
        <v>49</v>
      </c>
      <c r="AC106" t="s">
        <v>49</v>
      </c>
      <c r="AE106" t="s">
        <v>49</v>
      </c>
      <c r="AG106" t="s">
        <v>49</v>
      </c>
      <c r="AI106" t="s">
        <v>49</v>
      </c>
      <c r="AJ106" t="s">
        <v>45</v>
      </c>
      <c r="AL106" t="s">
        <v>49</v>
      </c>
      <c r="AN106" t="s">
        <v>900</v>
      </c>
      <c r="AO106" t="s">
        <v>901</v>
      </c>
    </row>
    <row r="107" spans="1:41" ht="191.25" x14ac:dyDescent="0.2">
      <c r="A107" s="1">
        <v>106</v>
      </c>
      <c r="B107" t="s">
        <v>902</v>
      </c>
      <c r="C107" t="s">
        <v>151</v>
      </c>
      <c r="D107" t="s">
        <v>56</v>
      </c>
      <c r="E107" t="s">
        <v>903</v>
      </c>
      <c r="F107" t="s">
        <v>44</v>
      </c>
      <c r="H107" t="s">
        <v>45</v>
      </c>
      <c r="I107" t="s">
        <v>904</v>
      </c>
      <c r="J107" t="s">
        <v>56</v>
      </c>
      <c r="K107" t="s">
        <v>905</v>
      </c>
      <c r="L107" t="s">
        <v>45</v>
      </c>
      <c r="M107" t="s">
        <v>906</v>
      </c>
      <c r="N107" t="s">
        <v>907</v>
      </c>
      <c r="O107" t="s">
        <v>45</v>
      </c>
      <c r="P107" t="s">
        <v>62</v>
      </c>
      <c r="Q107" t="s">
        <v>49</v>
      </c>
      <c r="U107" t="s">
        <v>64</v>
      </c>
      <c r="V107">
        <v>59</v>
      </c>
      <c r="W107" t="s">
        <v>64</v>
      </c>
      <c r="X107">
        <v>45.3</v>
      </c>
      <c r="Y107" t="s">
        <v>64</v>
      </c>
      <c r="Z107">
        <v>45.3</v>
      </c>
      <c r="AA107" t="s">
        <v>49</v>
      </c>
      <c r="AC107" t="s">
        <v>45</v>
      </c>
      <c r="AD107" t="s">
        <v>908</v>
      </c>
      <c r="AE107" t="s">
        <v>45</v>
      </c>
      <c r="AF107" t="s">
        <v>908</v>
      </c>
      <c r="AG107" t="s">
        <v>49</v>
      </c>
      <c r="AI107" t="s">
        <v>49</v>
      </c>
      <c r="AJ107" t="s">
        <v>49</v>
      </c>
      <c r="AL107" t="s">
        <v>45</v>
      </c>
      <c r="AM107" s="2" t="s">
        <v>909</v>
      </c>
      <c r="AN107" t="s">
        <v>910</v>
      </c>
      <c r="AO107" t="s">
        <v>911</v>
      </c>
    </row>
    <row r="108" spans="1:41" x14ac:dyDescent="0.2">
      <c r="A108" s="1">
        <v>107</v>
      </c>
      <c r="B108" t="s">
        <v>912</v>
      </c>
      <c r="C108" t="s">
        <v>41</v>
      </c>
      <c r="D108" t="s">
        <v>44</v>
      </c>
      <c r="F108" t="s">
        <v>44</v>
      </c>
      <c r="H108" t="s">
        <v>45</v>
      </c>
      <c r="I108" t="s">
        <v>913</v>
      </c>
      <c r="J108" t="s">
        <v>44</v>
      </c>
      <c r="L108" t="s">
        <v>49</v>
      </c>
      <c r="O108" t="s">
        <v>45</v>
      </c>
      <c r="P108" t="s">
        <v>44</v>
      </c>
      <c r="Q108" t="s">
        <v>49</v>
      </c>
      <c r="U108" t="s">
        <v>45</v>
      </c>
      <c r="W108" t="s">
        <v>45</v>
      </c>
      <c r="Y108" t="s">
        <v>45</v>
      </c>
      <c r="AA108" t="s">
        <v>45</v>
      </c>
      <c r="AB108" t="s">
        <v>914</v>
      </c>
      <c r="AC108" t="s">
        <v>45</v>
      </c>
      <c r="AD108" t="s">
        <v>915</v>
      </c>
      <c r="AE108" t="s">
        <v>45</v>
      </c>
      <c r="AF108" t="s">
        <v>916</v>
      </c>
      <c r="AG108" t="s">
        <v>49</v>
      </c>
      <c r="AI108" t="s">
        <v>49</v>
      </c>
      <c r="AJ108" t="s">
        <v>45</v>
      </c>
      <c r="AL108" t="s">
        <v>49</v>
      </c>
      <c r="AN108" t="s">
        <v>917</v>
      </c>
      <c r="AO108" t="s">
        <v>918</v>
      </c>
    </row>
    <row r="109" spans="1:41" x14ac:dyDescent="0.2">
      <c r="A109" s="1">
        <v>108</v>
      </c>
      <c r="B109" t="s">
        <v>919</v>
      </c>
      <c r="C109" t="s">
        <v>55</v>
      </c>
      <c r="D109" t="s">
        <v>44</v>
      </c>
      <c r="F109" t="s">
        <v>44</v>
      </c>
      <c r="H109" t="s">
        <v>49</v>
      </c>
      <c r="J109" t="s">
        <v>56</v>
      </c>
      <c r="K109" t="s">
        <v>920</v>
      </c>
      <c r="L109" t="s">
        <v>49</v>
      </c>
      <c r="O109" t="s">
        <v>49</v>
      </c>
      <c r="P109" t="s">
        <v>44</v>
      </c>
      <c r="Q109" t="s">
        <v>49</v>
      </c>
      <c r="U109" t="s">
        <v>45</v>
      </c>
      <c r="W109" t="s">
        <v>45</v>
      </c>
      <c r="Y109" t="s">
        <v>45</v>
      </c>
      <c r="AA109" t="s">
        <v>45</v>
      </c>
      <c r="AB109" t="s">
        <v>921</v>
      </c>
      <c r="AC109" t="s">
        <v>45</v>
      </c>
      <c r="AD109" t="s">
        <v>922</v>
      </c>
      <c r="AE109" t="s">
        <v>45</v>
      </c>
      <c r="AF109" t="s">
        <v>922</v>
      </c>
      <c r="AG109" t="s">
        <v>49</v>
      </c>
      <c r="AI109" t="s">
        <v>49</v>
      </c>
      <c r="AJ109" t="s">
        <v>49</v>
      </c>
      <c r="AL109" t="s">
        <v>49</v>
      </c>
      <c r="AN109" t="s">
        <v>923</v>
      </c>
      <c r="AO109" t="s">
        <v>924</v>
      </c>
    </row>
    <row r="110" spans="1:41" ht="102" x14ac:dyDescent="0.2">
      <c r="A110" s="1">
        <v>109</v>
      </c>
      <c r="B110" t="s">
        <v>925</v>
      </c>
      <c r="C110" t="s">
        <v>71</v>
      </c>
      <c r="D110" t="s">
        <v>44</v>
      </c>
      <c r="F110" t="s">
        <v>44</v>
      </c>
      <c r="H110" t="s">
        <v>45</v>
      </c>
      <c r="I110" t="s">
        <v>926</v>
      </c>
      <c r="J110" t="s">
        <v>56</v>
      </c>
      <c r="K110" t="s">
        <v>927</v>
      </c>
      <c r="L110" t="s">
        <v>45</v>
      </c>
      <c r="M110" t="s">
        <v>928</v>
      </c>
      <c r="N110" s="2" t="s">
        <v>929</v>
      </c>
      <c r="O110" t="s">
        <v>45</v>
      </c>
      <c r="P110" t="s">
        <v>44</v>
      </c>
      <c r="Q110" t="s">
        <v>49</v>
      </c>
      <c r="U110" t="s">
        <v>64</v>
      </c>
      <c r="V110">
        <v>60</v>
      </c>
      <c r="W110" t="s">
        <v>64</v>
      </c>
      <c r="X110">
        <v>0</v>
      </c>
      <c r="Y110" t="s">
        <v>64</v>
      </c>
      <c r="Z110">
        <v>0</v>
      </c>
      <c r="AA110" t="s">
        <v>45</v>
      </c>
      <c r="AB110" t="s">
        <v>930</v>
      </c>
      <c r="AC110" t="s">
        <v>45</v>
      </c>
      <c r="AD110" t="s">
        <v>931</v>
      </c>
      <c r="AE110" t="s">
        <v>45</v>
      </c>
      <c r="AF110" t="s">
        <v>932</v>
      </c>
      <c r="AG110" t="s">
        <v>45</v>
      </c>
      <c r="AH110" t="s">
        <v>930</v>
      </c>
      <c r="AI110" t="s">
        <v>45</v>
      </c>
      <c r="AJ110" t="s">
        <v>45</v>
      </c>
      <c r="AL110" t="s">
        <v>45</v>
      </c>
      <c r="AM110" t="s">
        <v>933</v>
      </c>
      <c r="AN110" t="s">
        <v>934</v>
      </c>
      <c r="AO110" t="s">
        <v>935</v>
      </c>
    </row>
    <row r="111" spans="1:41" ht="409.5" x14ac:dyDescent="0.2">
      <c r="A111" s="1">
        <v>110</v>
      </c>
      <c r="B111" t="s">
        <v>936</v>
      </c>
      <c r="C111" t="s">
        <v>71</v>
      </c>
      <c r="D111" t="s">
        <v>44</v>
      </c>
      <c r="F111" t="s">
        <v>44</v>
      </c>
      <c r="H111" t="s">
        <v>45</v>
      </c>
      <c r="I111" s="2" t="s">
        <v>937</v>
      </c>
      <c r="J111" t="s">
        <v>56</v>
      </c>
      <c r="K111" t="s">
        <v>938</v>
      </c>
      <c r="L111" t="s">
        <v>45</v>
      </c>
      <c r="M111" t="s">
        <v>939</v>
      </c>
      <c r="N111" t="s">
        <v>940</v>
      </c>
      <c r="O111" t="s">
        <v>49</v>
      </c>
      <c r="P111" t="s">
        <v>44</v>
      </c>
      <c r="Q111" t="s">
        <v>49</v>
      </c>
      <c r="U111" t="s">
        <v>45</v>
      </c>
      <c r="W111" t="s">
        <v>45</v>
      </c>
      <c r="Y111" t="s">
        <v>45</v>
      </c>
      <c r="AA111" t="s">
        <v>45</v>
      </c>
      <c r="AB111" t="s">
        <v>941</v>
      </c>
      <c r="AC111" t="s">
        <v>49</v>
      </c>
      <c r="AE111" t="s">
        <v>45</v>
      </c>
      <c r="AF111" t="s">
        <v>942</v>
      </c>
      <c r="AG111" t="s">
        <v>45</v>
      </c>
      <c r="AH111" t="s">
        <v>943</v>
      </c>
      <c r="AI111" t="s">
        <v>49</v>
      </c>
      <c r="AJ111" t="s">
        <v>49</v>
      </c>
      <c r="AL111" t="s">
        <v>49</v>
      </c>
      <c r="AN111" t="s">
        <v>944</v>
      </c>
      <c r="AO111" t="s">
        <v>945</v>
      </c>
    </row>
    <row r="112" spans="1:41" x14ac:dyDescent="0.2">
      <c r="A112" s="1">
        <v>111</v>
      </c>
      <c r="B112" t="s">
        <v>946</v>
      </c>
      <c r="C112" t="s">
        <v>71</v>
      </c>
      <c r="D112" t="s">
        <v>44</v>
      </c>
      <c r="F112" t="s">
        <v>44</v>
      </c>
      <c r="H112" t="s">
        <v>45</v>
      </c>
      <c r="I112" t="s">
        <v>947</v>
      </c>
      <c r="J112" t="s">
        <v>44</v>
      </c>
      <c r="L112" t="s">
        <v>49</v>
      </c>
      <c r="O112" t="s">
        <v>45</v>
      </c>
      <c r="P112" t="s">
        <v>44</v>
      </c>
      <c r="Q112" t="s">
        <v>45</v>
      </c>
      <c r="R112" t="s">
        <v>948</v>
      </c>
      <c r="U112" t="s">
        <v>64</v>
      </c>
      <c r="V112">
        <v>100</v>
      </c>
      <c r="W112" t="s">
        <v>64</v>
      </c>
      <c r="X112">
        <v>21.1</v>
      </c>
      <c r="Y112" t="s">
        <v>64</v>
      </c>
      <c r="Z112">
        <v>0</v>
      </c>
      <c r="AA112" t="s">
        <v>45</v>
      </c>
      <c r="AB112" t="s">
        <v>949</v>
      </c>
      <c r="AC112" t="s">
        <v>45</v>
      </c>
      <c r="AD112" t="s">
        <v>950</v>
      </c>
      <c r="AE112" t="s">
        <v>45</v>
      </c>
      <c r="AF112" t="s">
        <v>951</v>
      </c>
      <c r="AG112" t="s">
        <v>49</v>
      </c>
      <c r="AI112" t="s">
        <v>49</v>
      </c>
      <c r="AJ112" t="s">
        <v>49</v>
      </c>
      <c r="AL112" t="s">
        <v>45</v>
      </c>
      <c r="AM112" t="s">
        <v>952</v>
      </c>
      <c r="AN112" t="s">
        <v>953</v>
      </c>
      <c r="AO112" t="s">
        <v>954</v>
      </c>
    </row>
    <row r="113" spans="1:41" x14ac:dyDescent="0.2">
      <c r="A113" s="1">
        <v>112</v>
      </c>
      <c r="B113" t="s">
        <v>955</v>
      </c>
      <c r="C113" t="s">
        <v>71</v>
      </c>
      <c r="D113" t="s">
        <v>42</v>
      </c>
      <c r="E113" t="s">
        <v>956</v>
      </c>
      <c r="F113" t="s">
        <v>44</v>
      </c>
      <c r="H113" t="s">
        <v>45</v>
      </c>
      <c r="I113" t="s">
        <v>957</v>
      </c>
      <c r="J113" t="s">
        <v>44</v>
      </c>
      <c r="L113" t="s">
        <v>49</v>
      </c>
      <c r="O113" t="s">
        <v>45</v>
      </c>
      <c r="P113" t="s">
        <v>44</v>
      </c>
      <c r="Q113" t="s">
        <v>49</v>
      </c>
      <c r="U113" t="s">
        <v>45</v>
      </c>
      <c r="W113" t="s">
        <v>45</v>
      </c>
      <c r="Y113" t="s">
        <v>45</v>
      </c>
      <c r="AA113" t="s">
        <v>45</v>
      </c>
      <c r="AB113" t="s">
        <v>958</v>
      </c>
      <c r="AC113" t="s">
        <v>45</v>
      </c>
      <c r="AD113" t="s">
        <v>959</v>
      </c>
      <c r="AE113" t="s">
        <v>45</v>
      </c>
      <c r="AF113" t="s">
        <v>959</v>
      </c>
      <c r="AG113" t="s">
        <v>45</v>
      </c>
      <c r="AH113" t="s">
        <v>960</v>
      </c>
      <c r="AI113" t="s">
        <v>49</v>
      </c>
      <c r="AJ113" t="s">
        <v>45</v>
      </c>
      <c r="AL113" t="s">
        <v>45</v>
      </c>
      <c r="AM113" t="s">
        <v>961</v>
      </c>
      <c r="AN113" t="s">
        <v>962</v>
      </c>
      <c r="AO113" t="s">
        <v>963</v>
      </c>
    </row>
    <row r="114" spans="1:41" x14ac:dyDescent="0.2">
      <c r="A114" s="1">
        <v>113</v>
      </c>
      <c r="B114" t="s">
        <v>964</v>
      </c>
      <c r="C114" t="s">
        <v>71</v>
      </c>
      <c r="D114" t="s">
        <v>44</v>
      </c>
      <c r="F114" t="s">
        <v>44</v>
      </c>
      <c r="H114" t="s">
        <v>49</v>
      </c>
      <c r="J114" t="s">
        <v>44</v>
      </c>
      <c r="L114" t="s">
        <v>49</v>
      </c>
      <c r="O114" t="s">
        <v>45</v>
      </c>
      <c r="P114" t="s">
        <v>44</v>
      </c>
      <c r="Q114" t="s">
        <v>49</v>
      </c>
      <c r="U114" t="s">
        <v>45</v>
      </c>
      <c r="W114" t="s">
        <v>45</v>
      </c>
      <c r="Y114" t="s">
        <v>64</v>
      </c>
      <c r="Z114">
        <v>0</v>
      </c>
      <c r="AA114" t="s">
        <v>49</v>
      </c>
      <c r="AC114" t="s">
        <v>45</v>
      </c>
      <c r="AD114" t="s">
        <v>965</v>
      </c>
      <c r="AE114" t="s">
        <v>49</v>
      </c>
      <c r="AG114" t="s">
        <v>45</v>
      </c>
      <c r="AH114" t="s">
        <v>966</v>
      </c>
      <c r="AI114" t="s">
        <v>49</v>
      </c>
      <c r="AJ114" t="s">
        <v>49</v>
      </c>
      <c r="AL114" t="s">
        <v>49</v>
      </c>
      <c r="AN114" t="s">
        <v>967</v>
      </c>
      <c r="AO114" t="s">
        <v>968</v>
      </c>
    </row>
    <row r="115" spans="1:41" x14ac:dyDescent="0.2">
      <c r="A115" s="1">
        <v>114</v>
      </c>
      <c r="B115" t="s">
        <v>969</v>
      </c>
      <c r="C115" t="s">
        <v>71</v>
      </c>
      <c r="D115" t="s">
        <v>44</v>
      </c>
      <c r="F115" t="s">
        <v>44</v>
      </c>
      <c r="H115" t="s">
        <v>49</v>
      </c>
      <c r="J115" t="s">
        <v>56</v>
      </c>
      <c r="K115" t="s">
        <v>970</v>
      </c>
      <c r="L115" t="s">
        <v>49</v>
      </c>
      <c r="O115" t="s">
        <v>45</v>
      </c>
      <c r="P115" t="s">
        <v>88</v>
      </c>
      <c r="Q115" t="s">
        <v>49</v>
      </c>
      <c r="U115" t="s">
        <v>64</v>
      </c>
      <c r="V115">
        <v>50</v>
      </c>
      <c r="W115" t="s">
        <v>45</v>
      </c>
      <c r="Y115" t="s">
        <v>45</v>
      </c>
      <c r="AA115" t="s">
        <v>45</v>
      </c>
      <c r="AB115" t="s">
        <v>971</v>
      </c>
      <c r="AC115" t="s">
        <v>49</v>
      </c>
      <c r="AE115" t="s">
        <v>49</v>
      </c>
      <c r="AG115" t="s">
        <v>45</v>
      </c>
      <c r="AH115" t="s">
        <v>972</v>
      </c>
      <c r="AI115" t="s">
        <v>49</v>
      </c>
      <c r="AJ115" t="s">
        <v>49</v>
      </c>
      <c r="AL115" t="s">
        <v>49</v>
      </c>
      <c r="AN115" t="s">
        <v>973</v>
      </c>
      <c r="AO115" t="s">
        <v>974</v>
      </c>
    </row>
    <row r="116" spans="1:41" ht="409.5" x14ac:dyDescent="0.2">
      <c r="A116" s="1">
        <v>115</v>
      </c>
      <c r="B116" t="s">
        <v>975</v>
      </c>
      <c r="C116" t="s">
        <v>55</v>
      </c>
      <c r="D116" t="s">
        <v>44</v>
      </c>
      <c r="F116" t="s">
        <v>44</v>
      </c>
      <c r="H116" t="s">
        <v>45</v>
      </c>
      <c r="I116" t="s">
        <v>976</v>
      </c>
      <c r="J116" t="s">
        <v>56</v>
      </c>
      <c r="K116" s="2" t="s">
        <v>977</v>
      </c>
      <c r="L116" t="s">
        <v>45</v>
      </c>
      <c r="M116" t="s">
        <v>978</v>
      </c>
      <c r="N116" t="s">
        <v>979</v>
      </c>
      <c r="O116" t="s">
        <v>45</v>
      </c>
      <c r="P116" t="s">
        <v>44</v>
      </c>
      <c r="Q116" t="s">
        <v>45</v>
      </c>
      <c r="R116" t="s">
        <v>980</v>
      </c>
      <c r="U116" t="s">
        <v>64</v>
      </c>
      <c r="V116">
        <v>53</v>
      </c>
      <c r="W116" t="s">
        <v>64</v>
      </c>
      <c r="X116">
        <v>40.53</v>
      </c>
      <c r="Y116" t="s">
        <v>64</v>
      </c>
      <c r="Z116">
        <v>100</v>
      </c>
      <c r="AA116" t="s">
        <v>45</v>
      </c>
      <c r="AB116" t="s">
        <v>981</v>
      </c>
      <c r="AC116" t="s">
        <v>49</v>
      </c>
      <c r="AE116" t="s">
        <v>49</v>
      </c>
      <c r="AG116" t="s">
        <v>49</v>
      </c>
      <c r="AI116" t="s">
        <v>49</v>
      </c>
      <c r="AJ116" t="s">
        <v>49</v>
      </c>
      <c r="AL116" t="s">
        <v>45</v>
      </c>
      <c r="AM116" t="s">
        <v>982</v>
      </c>
      <c r="AN116" t="s">
        <v>983</v>
      </c>
      <c r="AO116" t="s">
        <v>984</v>
      </c>
    </row>
    <row r="117" spans="1:41" x14ac:dyDescent="0.2">
      <c r="A117" s="1">
        <v>116</v>
      </c>
      <c r="B117" t="s">
        <v>985</v>
      </c>
      <c r="C117" t="s">
        <v>41</v>
      </c>
      <c r="D117" t="s">
        <v>44</v>
      </c>
      <c r="F117" t="s">
        <v>44</v>
      </c>
      <c r="H117" t="s">
        <v>49</v>
      </c>
      <c r="J117" t="s">
        <v>44</v>
      </c>
      <c r="L117" t="s">
        <v>49</v>
      </c>
      <c r="O117" t="s">
        <v>49</v>
      </c>
      <c r="P117" t="s">
        <v>44</v>
      </c>
      <c r="Q117" t="s">
        <v>49</v>
      </c>
      <c r="U117" t="s">
        <v>45</v>
      </c>
      <c r="W117" t="s">
        <v>45</v>
      </c>
      <c r="Y117" t="s">
        <v>45</v>
      </c>
      <c r="AA117" t="s">
        <v>45</v>
      </c>
      <c r="AB117" t="s">
        <v>986</v>
      </c>
      <c r="AC117" t="s">
        <v>45</v>
      </c>
      <c r="AD117" t="s">
        <v>987</v>
      </c>
      <c r="AE117" t="s">
        <v>45</v>
      </c>
      <c r="AF117" t="s">
        <v>987</v>
      </c>
      <c r="AG117" t="s">
        <v>45</v>
      </c>
      <c r="AH117" t="s">
        <v>988</v>
      </c>
      <c r="AI117" t="s">
        <v>49</v>
      </c>
      <c r="AJ117" t="s">
        <v>49</v>
      </c>
      <c r="AL117" t="s">
        <v>49</v>
      </c>
      <c r="AN117" t="s">
        <v>989</v>
      </c>
      <c r="AO117" t="s">
        <v>990</v>
      </c>
    </row>
    <row r="118" spans="1:41" ht="409.5" x14ac:dyDescent="0.2">
      <c r="A118" s="1">
        <v>117</v>
      </c>
      <c r="B118" t="s">
        <v>991</v>
      </c>
      <c r="C118" t="s">
        <v>55</v>
      </c>
      <c r="D118" t="s">
        <v>56</v>
      </c>
      <c r="E118" t="s">
        <v>992</v>
      </c>
      <c r="F118" t="s">
        <v>56</v>
      </c>
      <c r="H118" t="s">
        <v>45</v>
      </c>
      <c r="I118" t="s">
        <v>993</v>
      </c>
      <c r="J118" t="s">
        <v>56</v>
      </c>
      <c r="K118" t="s">
        <v>994</v>
      </c>
      <c r="L118" t="s">
        <v>45</v>
      </c>
      <c r="M118" t="s">
        <v>995</v>
      </c>
      <c r="N118" s="2" t="s">
        <v>996</v>
      </c>
      <c r="O118" t="s">
        <v>45</v>
      </c>
      <c r="P118" t="s">
        <v>44</v>
      </c>
      <c r="Q118" t="s">
        <v>45</v>
      </c>
      <c r="R118">
        <v>0</v>
      </c>
      <c r="S118">
        <v>0</v>
      </c>
      <c r="T118" t="s">
        <v>997</v>
      </c>
      <c r="U118" t="s">
        <v>64</v>
      </c>
      <c r="V118">
        <v>80</v>
      </c>
      <c r="W118" t="s">
        <v>64</v>
      </c>
      <c r="X118">
        <v>70</v>
      </c>
      <c r="Y118" t="s">
        <v>64</v>
      </c>
      <c r="Z118">
        <v>70</v>
      </c>
      <c r="AA118" t="s">
        <v>45</v>
      </c>
      <c r="AB118" t="s">
        <v>998</v>
      </c>
      <c r="AC118" t="s">
        <v>45</v>
      </c>
      <c r="AD118" t="s">
        <v>999</v>
      </c>
      <c r="AE118" t="s">
        <v>45</v>
      </c>
      <c r="AF118" t="s">
        <v>999</v>
      </c>
      <c r="AG118" t="s">
        <v>45</v>
      </c>
      <c r="AH118" t="s">
        <v>999</v>
      </c>
      <c r="AI118" t="s">
        <v>49</v>
      </c>
      <c r="AJ118" t="s">
        <v>45</v>
      </c>
      <c r="AK118" t="s">
        <v>166</v>
      </c>
      <c r="AL118" t="s">
        <v>49</v>
      </c>
      <c r="AN118" t="s">
        <v>1000</v>
      </c>
      <c r="AO118" t="s">
        <v>1001</v>
      </c>
    </row>
    <row r="119" spans="1:41" x14ac:dyDescent="0.2">
      <c r="A119" s="1">
        <v>118</v>
      </c>
      <c r="B119" t="s">
        <v>1002</v>
      </c>
      <c r="C119" t="s">
        <v>55</v>
      </c>
      <c r="D119" t="s">
        <v>44</v>
      </c>
      <c r="F119" t="s">
        <v>176</v>
      </c>
      <c r="G119" t="s">
        <v>1003</v>
      </c>
      <c r="H119" t="s">
        <v>45</v>
      </c>
      <c r="I119" t="s">
        <v>1004</v>
      </c>
      <c r="J119" t="s">
        <v>47</v>
      </c>
      <c r="K119" t="s">
        <v>1005</v>
      </c>
      <c r="L119" t="s">
        <v>45</v>
      </c>
      <c r="M119" t="s">
        <v>1006</v>
      </c>
      <c r="N119" t="s">
        <v>1007</v>
      </c>
      <c r="O119" t="s">
        <v>45</v>
      </c>
      <c r="P119" t="s">
        <v>132</v>
      </c>
      <c r="Q119" t="s">
        <v>45</v>
      </c>
      <c r="R119" t="s">
        <v>1008</v>
      </c>
      <c r="U119" t="s">
        <v>64</v>
      </c>
      <c r="V119">
        <v>35.99</v>
      </c>
      <c r="W119" t="s">
        <v>64</v>
      </c>
      <c r="X119">
        <v>5.27</v>
      </c>
      <c r="Y119" t="s">
        <v>64</v>
      </c>
      <c r="Z119">
        <v>5.27</v>
      </c>
      <c r="AA119" t="s">
        <v>45</v>
      </c>
      <c r="AB119" t="s">
        <v>1009</v>
      </c>
      <c r="AC119" t="s">
        <v>45</v>
      </c>
      <c r="AD119" t="s">
        <v>1010</v>
      </c>
      <c r="AE119" t="s">
        <v>45</v>
      </c>
      <c r="AF119" t="s">
        <v>1010</v>
      </c>
      <c r="AG119" t="s">
        <v>45</v>
      </c>
      <c r="AH119" t="s">
        <v>1011</v>
      </c>
      <c r="AI119" t="s">
        <v>49</v>
      </c>
      <c r="AJ119" t="s">
        <v>49</v>
      </c>
      <c r="AL119" t="s">
        <v>45</v>
      </c>
      <c r="AM119" t="s">
        <v>1012</v>
      </c>
      <c r="AN119" t="s">
        <v>1013</v>
      </c>
      <c r="AO119" t="s">
        <v>1014</v>
      </c>
    </row>
    <row r="120" spans="1:41" x14ac:dyDescent="0.2">
      <c r="A120" s="1">
        <v>119</v>
      </c>
      <c r="B120" t="s">
        <v>1015</v>
      </c>
      <c r="C120" t="s">
        <v>71</v>
      </c>
      <c r="D120" t="s">
        <v>44</v>
      </c>
      <c r="F120" t="s">
        <v>44</v>
      </c>
      <c r="H120" t="s">
        <v>45</v>
      </c>
      <c r="I120" t="s">
        <v>1016</v>
      </c>
      <c r="J120" t="s">
        <v>56</v>
      </c>
      <c r="K120" t="s">
        <v>1017</v>
      </c>
      <c r="L120" t="s">
        <v>45</v>
      </c>
      <c r="M120" t="s">
        <v>1018</v>
      </c>
      <c r="N120" t="s">
        <v>1019</v>
      </c>
      <c r="O120" t="s">
        <v>45</v>
      </c>
      <c r="P120" t="s">
        <v>44</v>
      </c>
      <c r="Q120" t="s">
        <v>49</v>
      </c>
      <c r="U120" t="s">
        <v>64</v>
      </c>
      <c r="V120">
        <v>99.42</v>
      </c>
      <c r="W120" t="s">
        <v>64</v>
      </c>
      <c r="X120">
        <v>40</v>
      </c>
      <c r="Y120" t="s">
        <v>64</v>
      </c>
      <c r="Z120">
        <v>0</v>
      </c>
      <c r="AA120" t="s">
        <v>45</v>
      </c>
      <c r="AB120" t="s">
        <v>1020</v>
      </c>
      <c r="AC120" t="s">
        <v>49</v>
      </c>
      <c r="AE120" t="s">
        <v>49</v>
      </c>
      <c r="AG120" t="s">
        <v>45</v>
      </c>
      <c r="AH120" t="s">
        <v>1021</v>
      </c>
      <c r="AI120" t="s">
        <v>49</v>
      </c>
      <c r="AJ120" t="s">
        <v>49</v>
      </c>
      <c r="AL120" t="s">
        <v>45</v>
      </c>
      <c r="AM120" t="s">
        <v>1022</v>
      </c>
      <c r="AN120" t="s">
        <v>1023</v>
      </c>
      <c r="AO120" t="s">
        <v>1024</v>
      </c>
    </row>
    <row r="121" spans="1:41" x14ac:dyDescent="0.2">
      <c r="A121" s="1">
        <v>120</v>
      </c>
      <c r="B121" t="s">
        <v>1025</v>
      </c>
      <c r="C121" t="s">
        <v>71</v>
      </c>
      <c r="D121" t="s">
        <v>44</v>
      </c>
      <c r="F121" t="s">
        <v>44</v>
      </c>
      <c r="H121" t="s">
        <v>45</v>
      </c>
      <c r="I121" t="s">
        <v>1026</v>
      </c>
      <c r="J121" t="s">
        <v>44</v>
      </c>
      <c r="L121" t="s">
        <v>49</v>
      </c>
      <c r="O121" t="s">
        <v>45</v>
      </c>
      <c r="P121" t="s">
        <v>44</v>
      </c>
      <c r="Q121" t="s">
        <v>49</v>
      </c>
      <c r="U121" t="s">
        <v>45</v>
      </c>
      <c r="W121" t="s">
        <v>45</v>
      </c>
      <c r="Y121" t="s">
        <v>45</v>
      </c>
      <c r="AA121" t="s">
        <v>45</v>
      </c>
      <c r="AB121" t="s">
        <v>1027</v>
      </c>
      <c r="AC121" t="s">
        <v>49</v>
      </c>
      <c r="AE121" t="s">
        <v>49</v>
      </c>
      <c r="AG121" t="s">
        <v>45</v>
      </c>
      <c r="AH121" t="s">
        <v>1028</v>
      </c>
      <c r="AI121" t="s">
        <v>49</v>
      </c>
      <c r="AJ121" t="s">
        <v>49</v>
      </c>
      <c r="AL121" t="s">
        <v>49</v>
      </c>
      <c r="AN121" t="s">
        <v>1029</v>
      </c>
      <c r="AO121" t="s">
        <v>1030</v>
      </c>
    </row>
    <row r="122" spans="1:41" x14ac:dyDescent="0.2">
      <c r="A122" s="1">
        <v>121</v>
      </c>
      <c r="B122" t="s">
        <v>1031</v>
      </c>
      <c r="C122" t="s">
        <v>55</v>
      </c>
      <c r="D122" t="s">
        <v>44</v>
      </c>
      <c r="F122" t="s">
        <v>44</v>
      </c>
      <c r="H122" t="s">
        <v>45</v>
      </c>
      <c r="I122" t="s">
        <v>1032</v>
      </c>
      <c r="J122" t="s">
        <v>44</v>
      </c>
      <c r="L122" t="s">
        <v>49</v>
      </c>
      <c r="O122" t="s">
        <v>45</v>
      </c>
      <c r="P122" t="s">
        <v>44</v>
      </c>
      <c r="Q122" t="s">
        <v>49</v>
      </c>
      <c r="U122" t="s">
        <v>64</v>
      </c>
      <c r="V122">
        <v>65</v>
      </c>
      <c r="W122" t="s">
        <v>45</v>
      </c>
      <c r="Y122" t="s">
        <v>45</v>
      </c>
      <c r="AA122" t="s">
        <v>45</v>
      </c>
      <c r="AB122" t="s">
        <v>1033</v>
      </c>
      <c r="AC122" t="s">
        <v>45</v>
      </c>
      <c r="AD122" t="s">
        <v>1034</v>
      </c>
      <c r="AE122" t="s">
        <v>45</v>
      </c>
      <c r="AF122" t="s">
        <v>1034</v>
      </c>
      <c r="AG122" t="s">
        <v>49</v>
      </c>
      <c r="AI122" t="s">
        <v>49</v>
      </c>
      <c r="AJ122" t="s">
        <v>45</v>
      </c>
      <c r="AL122" t="s">
        <v>45</v>
      </c>
      <c r="AM122" t="s">
        <v>1035</v>
      </c>
      <c r="AN122" t="s">
        <v>1036</v>
      </c>
      <c r="AO122" t="s">
        <v>1037</v>
      </c>
    </row>
    <row r="123" spans="1:41" x14ac:dyDescent="0.2">
      <c r="A123" s="1">
        <v>122</v>
      </c>
      <c r="B123" t="s">
        <v>1038</v>
      </c>
      <c r="C123" t="s">
        <v>55</v>
      </c>
      <c r="D123" t="s">
        <v>56</v>
      </c>
      <c r="E123" t="s">
        <v>1039</v>
      </c>
      <c r="F123" t="s">
        <v>44</v>
      </c>
      <c r="H123" t="s">
        <v>45</v>
      </c>
      <c r="I123" t="s">
        <v>1040</v>
      </c>
      <c r="J123" t="s">
        <v>47</v>
      </c>
      <c r="K123" t="s">
        <v>1041</v>
      </c>
      <c r="L123" t="s">
        <v>45</v>
      </c>
      <c r="M123" t="s">
        <v>1042</v>
      </c>
      <c r="N123" t="s">
        <v>1043</v>
      </c>
      <c r="O123" t="s">
        <v>45</v>
      </c>
      <c r="P123" t="s">
        <v>44</v>
      </c>
      <c r="Q123" t="s">
        <v>49</v>
      </c>
      <c r="U123" t="s">
        <v>45</v>
      </c>
      <c r="W123" t="s">
        <v>45</v>
      </c>
      <c r="Y123" t="s">
        <v>45</v>
      </c>
      <c r="AA123" t="s">
        <v>45</v>
      </c>
      <c r="AB123" t="s">
        <v>1044</v>
      </c>
      <c r="AC123" t="s">
        <v>45</v>
      </c>
      <c r="AD123" t="s">
        <v>1045</v>
      </c>
      <c r="AE123" t="s">
        <v>45</v>
      </c>
      <c r="AF123" t="s">
        <v>1046</v>
      </c>
      <c r="AG123" t="s">
        <v>45</v>
      </c>
      <c r="AH123" t="s">
        <v>1047</v>
      </c>
      <c r="AI123" t="s">
        <v>45</v>
      </c>
      <c r="AJ123" t="s">
        <v>49</v>
      </c>
      <c r="AL123" t="s">
        <v>45</v>
      </c>
      <c r="AM123" t="s">
        <v>1048</v>
      </c>
      <c r="AN123" t="s">
        <v>1049</v>
      </c>
      <c r="AO123" t="s">
        <v>1050</v>
      </c>
    </row>
    <row r="124" spans="1:41" ht="382.5" x14ac:dyDescent="0.2">
      <c r="A124" s="1">
        <v>123</v>
      </c>
      <c r="B124" t="s">
        <v>1051</v>
      </c>
      <c r="C124" t="s">
        <v>55</v>
      </c>
      <c r="D124" t="s">
        <v>56</v>
      </c>
      <c r="E124" t="s">
        <v>1052</v>
      </c>
      <c r="F124" t="s">
        <v>44</v>
      </c>
      <c r="H124" t="s">
        <v>45</v>
      </c>
      <c r="I124" t="s">
        <v>1053</v>
      </c>
      <c r="J124" t="s">
        <v>56</v>
      </c>
      <c r="K124" t="s">
        <v>1054</v>
      </c>
      <c r="L124" t="s">
        <v>45</v>
      </c>
      <c r="M124" t="s">
        <v>1055</v>
      </c>
      <c r="N124" s="2" t="s">
        <v>1056</v>
      </c>
      <c r="O124" t="s">
        <v>45</v>
      </c>
      <c r="P124" t="s">
        <v>44</v>
      </c>
      <c r="Q124" t="s">
        <v>49</v>
      </c>
      <c r="U124" t="s">
        <v>64</v>
      </c>
      <c r="V124">
        <v>100</v>
      </c>
      <c r="W124" t="s">
        <v>64</v>
      </c>
      <c r="X124">
        <v>12</v>
      </c>
      <c r="Y124" t="s">
        <v>64</v>
      </c>
      <c r="Z124">
        <v>5</v>
      </c>
      <c r="AA124" t="s">
        <v>49</v>
      </c>
      <c r="AC124" t="s">
        <v>49</v>
      </c>
      <c r="AE124" t="s">
        <v>49</v>
      </c>
      <c r="AG124" t="s">
        <v>49</v>
      </c>
      <c r="AI124" t="s">
        <v>49</v>
      </c>
      <c r="AJ124" t="s">
        <v>49</v>
      </c>
      <c r="AL124" t="s">
        <v>49</v>
      </c>
      <c r="AN124" t="s">
        <v>1057</v>
      </c>
      <c r="AO124" t="s">
        <v>1058</v>
      </c>
    </row>
    <row r="125" spans="1:41" x14ac:dyDescent="0.2">
      <c r="A125" s="1">
        <v>124</v>
      </c>
      <c r="B125" t="s">
        <v>1059</v>
      </c>
      <c r="C125" t="s">
        <v>71</v>
      </c>
      <c r="D125" t="s">
        <v>44</v>
      </c>
      <c r="F125" t="s">
        <v>44</v>
      </c>
      <c r="H125" t="s">
        <v>45</v>
      </c>
      <c r="I125" t="s">
        <v>1060</v>
      </c>
      <c r="J125" t="s">
        <v>44</v>
      </c>
      <c r="L125" t="s">
        <v>49</v>
      </c>
      <c r="O125" t="s">
        <v>45</v>
      </c>
      <c r="P125" t="s">
        <v>88</v>
      </c>
      <c r="Q125" t="s">
        <v>49</v>
      </c>
      <c r="U125" t="s">
        <v>45</v>
      </c>
      <c r="W125" t="s">
        <v>45</v>
      </c>
      <c r="Y125" t="s">
        <v>45</v>
      </c>
      <c r="AA125" t="s">
        <v>45</v>
      </c>
      <c r="AB125" t="s">
        <v>1061</v>
      </c>
      <c r="AC125" t="s">
        <v>49</v>
      </c>
      <c r="AE125" t="s">
        <v>49</v>
      </c>
      <c r="AG125" t="s">
        <v>45</v>
      </c>
      <c r="AH125" t="s">
        <v>1062</v>
      </c>
      <c r="AI125" t="s">
        <v>49</v>
      </c>
      <c r="AJ125" t="s">
        <v>49</v>
      </c>
      <c r="AL125" t="s">
        <v>45</v>
      </c>
      <c r="AM125" t="s">
        <v>1063</v>
      </c>
      <c r="AN125" t="s">
        <v>1064</v>
      </c>
      <c r="AO125" t="s">
        <v>1065</v>
      </c>
    </row>
    <row r="126" spans="1:41" x14ac:dyDescent="0.2">
      <c r="A126" s="1">
        <v>125</v>
      </c>
      <c r="B126" t="s">
        <v>1066</v>
      </c>
      <c r="C126" t="s">
        <v>71</v>
      </c>
      <c r="D126" t="s">
        <v>44</v>
      </c>
      <c r="F126" t="s">
        <v>44</v>
      </c>
      <c r="H126" t="s">
        <v>45</v>
      </c>
      <c r="I126" t="s">
        <v>1067</v>
      </c>
      <c r="J126" t="s">
        <v>56</v>
      </c>
      <c r="K126" t="s">
        <v>1068</v>
      </c>
      <c r="L126" t="s">
        <v>49</v>
      </c>
      <c r="O126" t="s">
        <v>45</v>
      </c>
      <c r="P126" t="s">
        <v>44</v>
      </c>
      <c r="Q126" t="s">
        <v>49</v>
      </c>
      <c r="U126" t="s">
        <v>64</v>
      </c>
      <c r="V126">
        <v>70</v>
      </c>
      <c r="W126" t="s">
        <v>64</v>
      </c>
      <c r="X126">
        <v>65</v>
      </c>
      <c r="Y126" t="s">
        <v>45</v>
      </c>
      <c r="AA126" t="s">
        <v>45</v>
      </c>
      <c r="AB126" t="s">
        <v>1069</v>
      </c>
      <c r="AC126" t="s">
        <v>45</v>
      </c>
      <c r="AD126" t="s">
        <v>1070</v>
      </c>
      <c r="AE126" t="s">
        <v>45</v>
      </c>
      <c r="AF126" t="s">
        <v>1070</v>
      </c>
      <c r="AG126" t="s">
        <v>45</v>
      </c>
      <c r="AH126" t="s">
        <v>1069</v>
      </c>
      <c r="AI126" t="s">
        <v>45</v>
      </c>
      <c r="AJ126" t="s">
        <v>49</v>
      </c>
      <c r="AL126" t="s">
        <v>45</v>
      </c>
      <c r="AM126" t="s">
        <v>1071</v>
      </c>
      <c r="AN126" t="s">
        <v>1072</v>
      </c>
      <c r="AO126" t="s">
        <v>1073</v>
      </c>
    </row>
    <row r="127" spans="1:41" x14ac:dyDescent="0.2">
      <c r="A127" s="1">
        <v>126</v>
      </c>
      <c r="B127" t="s">
        <v>1074</v>
      </c>
      <c r="C127" t="s">
        <v>71</v>
      </c>
      <c r="D127" t="s">
        <v>44</v>
      </c>
      <c r="F127" t="s">
        <v>44</v>
      </c>
      <c r="H127" t="s">
        <v>45</v>
      </c>
      <c r="I127" t="s">
        <v>1075</v>
      </c>
      <c r="J127" t="s">
        <v>44</v>
      </c>
      <c r="L127" t="s">
        <v>45</v>
      </c>
      <c r="M127" t="s">
        <v>1076</v>
      </c>
      <c r="N127" t="s">
        <v>1077</v>
      </c>
      <c r="O127" t="s">
        <v>45</v>
      </c>
      <c r="P127" t="s">
        <v>44</v>
      </c>
      <c r="Q127" t="s">
        <v>49</v>
      </c>
      <c r="U127" t="s">
        <v>64</v>
      </c>
      <c r="V127">
        <v>78</v>
      </c>
      <c r="W127" t="s">
        <v>64</v>
      </c>
      <c r="X127">
        <v>80</v>
      </c>
      <c r="Y127" t="s">
        <v>64</v>
      </c>
      <c r="Z127">
        <v>20</v>
      </c>
      <c r="AA127" t="s">
        <v>45</v>
      </c>
      <c r="AB127" t="s">
        <v>1078</v>
      </c>
      <c r="AC127" t="s">
        <v>45</v>
      </c>
      <c r="AD127" t="s">
        <v>1079</v>
      </c>
      <c r="AE127" t="s">
        <v>45</v>
      </c>
      <c r="AF127" t="s">
        <v>1079</v>
      </c>
      <c r="AG127" t="s">
        <v>45</v>
      </c>
      <c r="AH127" t="s">
        <v>1080</v>
      </c>
      <c r="AI127" t="s">
        <v>49</v>
      </c>
      <c r="AJ127" t="s">
        <v>49</v>
      </c>
      <c r="AL127" t="s">
        <v>45</v>
      </c>
      <c r="AM127" t="s">
        <v>1081</v>
      </c>
      <c r="AN127" t="s">
        <v>1082</v>
      </c>
      <c r="AO127" t="s">
        <v>1083</v>
      </c>
    </row>
    <row r="128" spans="1:41" x14ac:dyDescent="0.2">
      <c r="A128" s="1">
        <v>127</v>
      </c>
      <c r="B128" t="s">
        <v>1084</v>
      </c>
      <c r="C128" t="s">
        <v>71</v>
      </c>
      <c r="D128" t="s">
        <v>56</v>
      </c>
      <c r="E128" t="s">
        <v>1085</v>
      </c>
      <c r="F128" t="s">
        <v>56</v>
      </c>
      <c r="H128" t="s">
        <v>45</v>
      </c>
      <c r="I128" t="s">
        <v>1086</v>
      </c>
      <c r="J128" t="s">
        <v>47</v>
      </c>
      <c r="K128" t="s">
        <v>1087</v>
      </c>
      <c r="L128" t="s">
        <v>49</v>
      </c>
      <c r="O128" t="s">
        <v>45</v>
      </c>
      <c r="P128" t="s">
        <v>44</v>
      </c>
      <c r="Q128" t="s">
        <v>49</v>
      </c>
      <c r="U128" t="s">
        <v>45</v>
      </c>
      <c r="W128" t="s">
        <v>45</v>
      </c>
      <c r="Y128" t="s">
        <v>45</v>
      </c>
      <c r="AA128" t="s">
        <v>45</v>
      </c>
      <c r="AB128" t="s">
        <v>1088</v>
      </c>
      <c r="AC128" t="s">
        <v>45</v>
      </c>
      <c r="AD128" t="s">
        <v>1089</v>
      </c>
      <c r="AE128" t="s">
        <v>45</v>
      </c>
      <c r="AF128" t="s">
        <v>1090</v>
      </c>
      <c r="AG128" t="s">
        <v>45</v>
      </c>
      <c r="AH128" t="s">
        <v>1091</v>
      </c>
      <c r="AI128" t="s">
        <v>49</v>
      </c>
      <c r="AJ128" t="s">
        <v>49</v>
      </c>
      <c r="AK128" t="s">
        <v>166</v>
      </c>
      <c r="AL128" t="s">
        <v>49</v>
      </c>
      <c r="AN128" t="s">
        <v>1092</v>
      </c>
      <c r="AO128" t="s">
        <v>1093</v>
      </c>
    </row>
    <row r="129" spans="1:41" x14ac:dyDescent="0.2">
      <c r="A129" s="1">
        <v>128</v>
      </c>
      <c r="B129" t="s">
        <v>1094</v>
      </c>
      <c r="C129" t="s">
        <v>71</v>
      </c>
      <c r="D129" t="s">
        <v>42</v>
      </c>
      <c r="E129" t="s">
        <v>1095</v>
      </c>
      <c r="F129" t="s">
        <v>44</v>
      </c>
      <c r="H129" t="s">
        <v>45</v>
      </c>
      <c r="I129" t="s">
        <v>1096</v>
      </c>
      <c r="J129" t="s">
        <v>44</v>
      </c>
      <c r="L129" t="s">
        <v>49</v>
      </c>
      <c r="O129" t="s">
        <v>45</v>
      </c>
      <c r="P129" t="s">
        <v>44</v>
      </c>
      <c r="Q129" t="s">
        <v>45</v>
      </c>
      <c r="R129" t="s">
        <v>1097</v>
      </c>
      <c r="U129" t="s">
        <v>64</v>
      </c>
      <c r="V129">
        <v>60</v>
      </c>
      <c r="W129" t="s">
        <v>45</v>
      </c>
      <c r="Y129" t="s">
        <v>45</v>
      </c>
      <c r="AA129" t="s">
        <v>45</v>
      </c>
      <c r="AB129" t="s">
        <v>1098</v>
      </c>
      <c r="AC129" t="s">
        <v>45</v>
      </c>
      <c r="AD129" t="s">
        <v>1099</v>
      </c>
      <c r="AE129" t="s">
        <v>45</v>
      </c>
      <c r="AF129" t="s">
        <v>1100</v>
      </c>
      <c r="AG129" t="s">
        <v>49</v>
      </c>
      <c r="AI129" t="s">
        <v>49</v>
      </c>
      <c r="AJ129" t="s">
        <v>49</v>
      </c>
      <c r="AL129" t="s">
        <v>45</v>
      </c>
      <c r="AM129" t="s">
        <v>1101</v>
      </c>
      <c r="AN129" t="s">
        <v>1102</v>
      </c>
      <c r="AO129" t="s">
        <v>1103</v>
      </c>
    </row>
    <row r="130" spans="1:41" x14ac:dyDescent="0.2">
      <c r="A130" s="1">
        <v>129</v>
      </c>
      <c r="B130" t="s">
        <v>1104</v>
      </c>
      <c r="C130" t="s">
        <v>41</v>
      </c>
      <c r="D130" t="s">
        <v>44</v>
      </c>
      <c r="F130" t="s">
        <v>44</v>
      </c>
      <c r="H130" t="s">
        <v>45</v>
      </c>
      <c r="I130" t="s">
        <v>1105</v>
      </c>
      <c r="J130" t="s">
        <v>56</v>
      </c>
      <c r="K130" t="s">
        <v>1106</v>
      </c>
      <c r="L130" t="s">
        <v>45</v>
      </c>
      <c r="M130" t="s">
        <v>1107</v>
      </c>
      <c r="N130" t="s">
        <v>1108</v>
      </c>
      <c r="O130" t="s">
        <v>45</v>
      </c>
      <c r="P130" t="s">
        <v>44</v>
      </c>
      <c r="Q130" t="s">
        <v>49</v>
      </c>
      <c r="U130" t="s">
        <v>64</v>
      </c>
      <c r="V130">
        <v>90</v>
      </c>
      <c r="W130" t="s">
        <v>64</v>
      </c>
      <c r="X130">
        <v>80</v>
      </c>
      <c r="Y130" t="s">
        <v>45</v>
      </c>
      <c r="AA130" t="s">
        <v>49</v>
      </c>
      <c r="AC130" t="s">
        <v>45</v>
      </c>
      <c r="AD130" t="s">
        <v>1109</v>
      </c>
      <c r="AE130" t="s">
        <v>45</v>
      </c>
      <c r="AF130" t="s">
        <v>1109</v>
      </c>
      <c r="AG130" t="s">
        <v>45</v>
      </c>
      <c r="AH130" t="s">
        <v>1110</v>
      </c>
      <c r="AI130" t="s">
        <v>45</v>
      </c>
      <c r="AJ130" t="s">
        <v>49</v>
      </c>
      <c r="AL130" t="s">
        <v>49</v>
      </c>
      <c r="AN130" t="s">
        <v>1111</v>
      </c>
      <c r="AO130" t="s">
        <v>1112</v>
      </c>
    </row>
    <row r="131" spans="1:41" x14ac:dyDescent="0.2">
      <c r="A131" s="1">
        <v>130</v>
      </c>
      <c r="B131" t="s">
        <v>1113</v>
      </c>
      <c r="C131" t="s">
        <v>41</v>
      </c>
      <c r="D131" t="s">
        <v>56</v>
      </c>
      <c r="E131" t="s">
        <v>1114</v>
      </c>
      <c r="F131" t="s">
        <v>56</v>
      </c>
      <c r="H131" t="s">
        <v>49</v>
      </c>
      <c r="J131" t="s">
        <v>44</v>
      </c>
      <c r="L131" t="s">
        <v>49</v>
      </c>
      <c r="O131" t="s">
        <v>45</v>
      </c>
      <c r="P131" t="s">
        <v>62</v>
      </c>
      <c r="Q131" t="s">
        <v>45</v>
      </c>
      <c r="T131" t="s">
        <v>1115</v>
      </c>
      <c r="U131" t="s">
        <v>64</v>
      </c>
      <c r="V131">
        <v>50</v>
      </c>
      <c r="W131" t="s">
        <v>64</v>
      </c>
      <c r="X131">
        <v>80</v>
      </c>
      <c r="Y131" t="s">
        <v>64</v>
      </c>
      <c r="Z131">
        <v>100</v>
      </c>
      <c r="AA131" t="s">
        <v>45</v>
      </c>
      <c r="AB131" t="s">
        <v>1116</v>
      </c>
      <c r="AC131" t="s">
        <v>45</v>
      </c>
      <c r="AD131" t="s">
        <v>1117</v>
      </c>
      <c r="AE131" t="s">
        <v>45</v>
      </c>
      <c r="AF131" t="s">
        <v>1118</v>
      </c>
      <c r="AG131" t="s">
        <v>45</v>
      </c>
      <c r="AH131" t="s">
        <v>1119</v>
      </c>
      <c r="AI131" t="s">
        <v>49</v>
      </c>
      <c r="AJ131" t="s">
        <v>45</v>
      </c>
      <c r="AK131" t="s">
        <v>166</v>
      </c>
      <c r="AL131" t="s">
        <v>45</v>
      </c>
      <c r="AM131" t="s">
        <v>1120</v>
      </c>
      <c r="AN131" t="s">
        <v>1121</v>
      </c>
      <c r="AO131" t="s">
        <v>1122</v>
      </c>
    </row>
    <row r="132" spans="1:41" ht="409.5" x14ac:dyDescent="0.2">
      <c r="A132" s="1">
        <v>131</v>
      </c>
      <c r="B132" t="s">
        <v>1123</v>
      </c>
      <c r="C132" t="s">
        <v>55</v>
      </c>
      <c r="D132" t="s">
        <v>44</v>
      </c>
      <c r="F132" t="s">
        <v>44</v>
      </c>
      <c r="H132" t="s">
        <v>45</v>
      </c>
      <c r="I132" t="s">
        <v>1124</v>
      </c>
      <c r="J132" t="s">
        <v>44</v>
      </c>
      <c r="L132" t="s">
        <v>49</v>
      </c>
      <c r="O132" t="s">
        <v>45</v>
      </c>
      <c r="P132" t="s">
        <v>44</v>
      </c>
      <c r="Q132" t="s">
        <v>49</v>
      </c>
      <c r="U132" t="s">
        <v>64</v>
      </c>
      <c r="V132">
        <v>80</v>
      </c>
      <c r="W132" t="s">
        <v>64</v>
      </c>
      <c r="X132">
        <v>20</v>
      </c>
      <c r="Y132" t="s">
        <v>64</v>
      </c>
      <c r="Z132">
        <v>100</v>
      </c>
      <c r="AA132" t="s">
        <v>49</v>
      </c>
      <c r="AC132" t="s">
        <v>49</v>
      </c>
      <c r="AE132" t="s">
        <v>49</v>
      </c>
      <c r="AG132" t="s">
        <v>49</v>
      </c>
      <c r="AI132" t="s">
        <v>45</v>
      </c>
      <c r="AJ132" t="s">
        <v>45</v>
      </c>
      <c r="AL132" t="s">
        <v>45</v>
      </c>
      <c r="AM132" s="2" t="s">
        <v>1125</v>
      </c>
      <c r="AN132" t="s">
        <v>1126</v>
      </c>
      <c r="AO132" t="s">
        <v>1127</v>
      </c>
    </row>
    <row r="133" spans="1:41" ht="216.75" x14ac:dyDescent="0.2">
      <c r="A133" s="1">
        <v>132</v>
      </c>
      <c r="B133" t="s">
        <v>1128</v>
      </c>
      <c r="C133" t="s">
        <v>71</v>
      </c>
      <c r="D133" t="s">
        <v>44</v>
      </c>
      <c r="F133" t="s">
        <v>44</v>
      </c>
      <c r="H133" t="s">
        <v>45</v>
      </c>
      <c r="I133" t="s">
        <v>1129</v>
      </c>
      <c r="J133" t="s">
        <v>44</v>
      </c>
      <c r="L133" t="s">
        <v>45</v>
      </c>
      <c r="M133" t="s">
        <v>1130</v>
      </c>
      <c r="N133" s="2" t="s">
        <v>1131</v>
      </c>
      <c r="O133" t="s">
        <v>45</v>
      </c>
      <c r="P133" t="s">
        <v>44</v>
      </c>
      <c r="Q133" t="s">
        <v>49</v>
      </c>
      <c r="U133" t="s">
        <v>45</v>
      </c>
      <c r="W133" t="s">
        <v>45</v>
      </c>
      <c r="Y133" t="s">
        <v>45</v>
      </c>
      <c r="AA133" t="s">
        <v>45</v>
      </c>
      <c r="AB133" s="2" t="s">
        <v>1132</v>
      </c>
      <c r="AC133" t="s">
        <v>45</v>
      </c>
      <c r="AD133" s="2" t="s">
        <v>1133</v>
      </c>
      <c r="AE133" t="s">
        <v>45</v>
      </c>
      <c r="AF133" t="s">
        <v>1134</v>
      </c>
      <c r="AG133" t="s">
        <v>45</v>
      </c>
      <c r="AH133" t="s">
        <v>1135</v>
      </c>
      <c r="AI133" t="s">
        <v>45</v>
      </c>
      <c r="AJ133" t="s">
        <v>49</v>
      </c>
      <c r="AL133" t="s">
        <v>49</v>
      </c>
      <c r="AN133" t="s">
        <v>1136</v>
      </c>
      <c r="AO133" t="s">
        <v>1137</v>
      </c>
    </row>
    <row r="134" spans="1:41" x14ac:dyDescent="0.2">
      <c r="A134" s="1">
        <v>133</v>
      </c>
      <c r="B134" t="s">
        <v>1138</v>
      </c>
      <c r="C134" t="s">
        <v>41</v>
      </c>
      <c r="D134" t="s">
        <v>44</v>
      </c>
      <c r="F134" t="s">
        <v>44</v>
      </c>
      <c r="H134" t="s">
        <v>49</v>
      </c>
      <c r="J134" t="s">
        <v>44</v>
      </c>
      <c r="L134" t="s">
        <v>49</v>
      </c>
      <c r="O134" t="s">
        <v>45</v>
      </c>
      <c r="P134" t="s">
        <v>44</v>
      </c>
      <c r="Q134" t="s">
        <v>49</v>
      </c>
      <c r="U134" t="s">
        <v>45</v>
      </c>
      <c r="W134" t="s">
        <v>45</v>
      </c>
      <c r="Y134" t="s">
        <v>45</v>
      </c>
      <c r="AA134" t="s">
        <v>49</v>
      </c>
      <c r="AC134" t="s">
        <v>49</v>
      </c>
      <c r="AE134" t="s">
        <v>49</v>
      </c>
      <c r="AG134" t="s">
        <v>49</v>
      </c>
      <c r="AI134" t="s">
        <v>49</v>
      </c>
      <c r="AJ134" t="s">
        <v>49</v>
      </c>
      <c r="AL134" t="s">
        <v>49</v>
      </c>
      <c r="AN134" t="s">
        <v>1139</v>
      </c>
      <c r="AO134" t="s">
        <v>1140</v>
      </c>
    </row>
    <row r="135" spans="1:41" x14ac:dyDescent="0.2">
      <c r="A135" s="1">
        <v>134</v>
      </c>
      <c r="B135" t="s">
        <v>1141</v>
      </c>
      <c r="C135" t="s">
        <v>71</v>
      </c>
      <c r="D135" t="s">
        <v>44</v>
      </c>
      <c r="F135" t="s">
        <v>44</v>
      </c>
      <c r="H135" t="s">
        <v>45</v>
      </c>
      <c r="I135" t="s">
        <v>1142</v>
      </c>
      <c r="J135" t="s">
        <v>56</v>
      </c>
      <c r="K135" t="s">
        <v>1143</v>
      </c>
      <c r="L135" t="s">
        <v>49</v>
      </c>
      <c r="O135" t="s">
        <v>45</v>
      </c>
      <c r="P135" t="s">
        <v>44</v>
      </c>
      <c r="Q135" t="s">
        <v>49</v>
      </c>
      <c r="U135" t="s">
        <v>64</v>
      </c>
      <c r="V135">
        <v>100</v>
      </c>
      <c r="W135" t="s">
        <v>64</v>
      </c>
      <c r="X135">
        <v>80</v>
      </c>
      <c r="Y135" t="s">
        <v>64</v>
      </c>
      <c r="Z135">
        <v>0</v>
      </c>
      <c r="AA135" t="s">
        <v>49</v>
      </c>
      <c r="AC135" t="s">
        <v>49</v>
      </c>
      <c r="AE135" t="s">
        <v>49</v>
      </c>
      <c r="AG135" t="s">
        <v>49</v>
      </c>
      <c r="AI135" t="s">
        <v>49</v>
      </c>
      <c r="AJ135" t="s">
        <v>49</v>
      </c>
      <c r="AL135" t="s">
        <v>45</v>
      </c>
      <c r="AM135" t="s">
        <v>1144</v>
      </c>
      <c r="AN135" t="s">
        <v>1145</v>
      </c>
      <c r="AO135" t="s">
        <v>1146</v>
      </c>
    </row>
    <row r="136" spans="1:41" x14ac:dyDescent="0.2">
      <c r="A136" s="1">
        <v>135</v>
      </c>
      <c r="B136" t="s">
        <v>1147</v>
      </c>
      <c r="C136" t="s">
        <v>55</v>
      </c>
      <c r="D136" t="s">
        <v>44</v>
      </c>
      <c r="F136" t="s">
        <v>56</v>
      </c>
      <c r="H136" t="s">
        <v>45</v>
      </c>
      <c r="I136" t="s">
        <v>1148</v>
      </c>
      <c r="J136" t="s">
        <v>44</v>
      </c>
      <c r="L136" t="s">
        <v>45</v>
      </c>
      <c r="M136" t="s">
        <v>1149</v>
      </c>
      <c r="N136" t="s">
        <v>1150</v>
      </c>
      <c r="O136" t="s">
        <v>45</v>
      </c>
      <c r="P136" t="s">
        <v>62</v>
      </c>
      <c r="Q136" t="s">
        <v>49</v>
      </c>
      <c r="U136" t="s">
        <v>64</v>
      </c>
      <c r="V136">
        <v>70</v>
      </c>
      <c r="W136" t="s">
        <v>64</v>
      </c>
      <c r="X136">
        <v>70</v>
      </c>
      <c r="Y136" t="s">
        <v>64</v>
      </c>
      <c r="Z136">
        <v>50</v>
      </c>
      <c r="AA136" t="s">
        <v>49</v>
      </c>
      <c r="AC136" t="s">
        <v>49</v>
      </c>
      <c r="AE136" t="s">
        <v>49</v>
      </c>
      <c r="AG136" t="s">
        <v>49</v>
      </c>
      <c r="AI136" t="s">
        <v>45</v>
      </c>
      <c r="AJ136" t="s">
        <v>49</v>
      </c>
      <c r="AK136" t="s">
        <v>166</v>
      </c>
      <c r="AL136" t="s">
        <v>49</v>
      </c>
      <c r="AN136" t="s">
        <v>1151</v>
      </c>
      <c r="AO136" t="s">
        <v>1152</v>
      </c>
    </row>
    <row r="137" spans="1:41" ht="140.25" x14ac:dyDescent="0.2">
      <c r="A137" s="1">
        <v>136</v>
      </c>
      <c r="B137" t="s">
        <v>1153</v>
      </c>
      <c r="C137" t="s">
        <v>71</v>
      </c>
      <c r="D137" t="s">
        <v>44</v>
      </c>
      <c r="F137" t="s">
        <v>56</v>
      </c>
      <c r="H137" t="s">
        <v>45</v>
      </c>
      <c r="I137" t="s">
        <v>1154</v>
      </c>
      <c r="J137" t="s">
        <v>44</v>
      </c>
      <c r="L137" t="s">
        <v>49</v>
      </c>
      <c r="O137" t="s">
        <v>49</v>
      </c>
      <c r="P137" t="s">
        <v>44</v>
      </c>
      <c r="Q137" t="s">
        <v>49</v>
      </c>
      <c r="U137" t="s">
        <v>64</v>
      </c>
      <c r="V137">
        <v>90</v>
      </c>
      <c r="W137" t="s">
        <v>64</v>
      </c>
      <c r="X137">
        <v>70</v>
      </c>
      <c r="Y137" t="s">
        <v>64</v>
      </c>
      <c r="Z137">
        <v>0</v>
      </c>
      <c r="AA137" t="s">
        <v>45</v>
      </c>
      <c r="AB137" t="s">
        <v>1155</v>
      </c>
      <c r="AC137" t="s">
        <v>45</v>
      </c>
      <c r="AD137" s="2" t="s">
        <v>1156</v>
      </c>
      <c r="AE137" t="s">
        <v>45</v>
      </c>
      <c r="AF137" s="2" t="s">
        <v>1157</v>
      </c>
      <c r="AG137" t="s">
        <v>49</v>
      </c>
      <c r="AI137" t="s">
        <v>49</v>
      </c>
      <c r="AJ137" t="s">
        <v>49</v>
      </c>
      <c r="AK137" t="s">
        <v>166</v>
      </c>
      <c r="AL137" t="s">
        <v>45</v>
      </c>
      <c r="AM137" t="s">
        <v>1158</v>
      </c>
      <c r="AN137" t="s">
        <v>1159</v>
      </c>
      <c r="AO137" t="s">
        <v>1160</v>
      </c>
    </row>
    <row r="138" spans="1:41" x14ac:dyDescent="0.2">
      <c r="A138" s="1">
        <v>137</v>
      </c>
      <c r="B138" t="s">
        <v>1161</v>
      </c>
      <c r="C138" t="s">
        <v>151</v>
      </c>
      <c r="D138" t="s">
        <v>44</v>
      </c>
      <c r="F138" t="s">
        <v>44</v>
      </c>
      <c r="H138" t="s">
        <v>49</v>
      </c>
      <c r="J138" t="s">
        <v>44</v>
      </c>
      <c r="L138" t="s">
        <v>49</v>
      </c>
      <c r="O138" t="s">
        <v>45</v>
      </c>
      <c r="P138" t="s">
        <v>44</v>
      </c>
      <c r="Q138" t="s">
        <v>49</v>
      </c>
      <c r="U138" t="s">
        <v>45</v>
      </c>
      <c r="W138" t="s">
        <v>45</v>
      </c>
      <c r="Y138" t="s">
        <v>45</v>
      </c>
      <c r="AA138" t="s">
        <v>49</v>
      </c>
      <c r="AC138" t="s">
        <v>49</v>
      </c>
      <c r="AE138" t="s">
        <v>49</v>
      </c>
      <c r="AG138" t="s">
        <v>49</v>
      </c>
      <c r="AI138" t="s">
        <v>49</v>
      </c>
      <c r="AJ138" t="s">
        <v>49</v>
      </c>
      <c r="AL138" t="s">
        <v>45</v>
      </c>
      <c r="AM138" t="s">
        <v>1162</v>
      </c>
      <c r="AN138" t="s">
        <v>1163</v>
      </c>
      <c r="AO138" t="s">
        <v>1164</v>
      </c>
    </row>
    <row r="139" spans="1:41" x14ac:dyDescent="0.2">
      <c r="A139" s="1">
        <v>138</v>
      </c>
      <c r="B139" t="s">
        <v>1165</v>
      </c>
      <c r="C139" t="s">
        <v>41</v>
      </c>
      <c r="D139" t="s">
        <v>44</v>
      </c>
      <c r="F139" t="s">
        <v>44</v>
      </c>
      <c r="H139" t="s">
        <v>49</v>
      </c>
      <c r="J139" t="s">
        <v>44</v>
      </c>
      <c r="L139" t="s">
        <v>49</v>
      </c>
      <c r="O139" t="s">
        <v>49</v>
      </c>
      <c r="P139" t="s">
        <v>44</v>
      </c>
      <c r="Q139" t="s">
        <v>49</v>
      </c>
      <c r="U139" t="s">
        <v>64</v>
      </c>
      <c r="V139">
        <v>70</v>
      </c>
      <c r="W139" t="s">
        <v>45</v>
      </c>
      <c r="Y139" t="s">
        <v>45</v>
      </c>
      <c r="AA139" t="s">
        <v>49</v>
      </c>
      <c r="AC139" t="s">
        <v>49</v>
      </c>
      <c r="AE139" t="s">
        <v>49</v>
      </c>
      <c r="AG139" t="s">
        <v>49</v>
      </c>
      <c r="AI139" t="s">
        <v>49</v>
      </c>
      <c r="AJ139" t="s">
        <v>49</v>
      </c>
      <c r="AL139" t="s">
        <v>49</v>
      </c>
      <c r="AN139" t="s">
        <v>1166</v>
      </c>
      <c r="AO139" t="s">
        <v>1167</v>
      </c>
    </row>
    <row r="140" spans="1:41" x14ac:dyDescent="0.2">
      <c r="A140" s="1">
        <v>139</v>
      </c>
      <c r="B140" t="s">
        <v>1168</v>
      </c>
      <c r="C140" t="s">
        <v>41</v>
      </c>
      <c r="D140" t="s">
        <v>44</v>
      </c>
      <c r="F140" t="s">
        <v>44</v>
      </c>
      <c r="H140" t="s">
        <v>49</v>
      </c>
      <c r="J140" t="s">
        <v>56</v>
      </c>
      <c r="K140" t="s">
        <v>1169</v>
      </c>
      <c r="L140" t="s">
        <v>45</v>
      </c>
      <c r="M140" t="s">
        <v>1170</v>
      </c>
      <c r="N140" t="s">
        <v>1171</v>
      </c>
      <c r="O140" t="s">
        <v>45</v>
      </c>
      <c r="P140" t="s">
        <v>44</v>
      </c>
      <c r="Q140" t="s">
        <v>49</v>
      </c>
      <c r="U140" t="s">
        <v>64</v>
      </c>
      <c r="V140">
        <v>100</v>
      </c>
      <c r="W140" t="s">
        <v>64</v>
      </c>
      <c r="X140">
        <v>1.85</v>
      </c>
      <c r="Y140" t="s">
        <v>64</v>
      </c>
      <c r="Z140">
        <v>1.22</v>
      </c>
      <c r="AA140" t="s">
        <v>49</v>
      </c>
      <c r="AC140" t="s">
        <v>45</v>
      </c>
      <c r="AD140" t="s">
        <v>1172</v>
      </c>
      <c r="AE140" t="s">
        <v>45</v>
      </c>
      <c r="AF140" t="s">
        <v>1173</v>
      </c>
      <c r="AG140" t="s">
        <v>45</v>
      </c>
      <c r="AH140" t="s">
        <v>1174</v>
      </c>
      <c r="AI140" t="s">
        <v>49</v>
      </c>
      <c r="AJ140" t="s">
        <v>45</v>
      </c>
      <c r="AL140" t="s">
        <v>45</v>
      </c>
      <c r="AM140" t="s">
        <v>1175</v>
      </c>
      <c r="AN140" t="s">
        <v>1176</v>
      </c>
      <c r="AO140" t="s">
        <v>1177</v>
      </c>
    </row>
    <row r="141" spans="1:41" x14ac:dyDescent="0.2">
      <c r="A141" s="1">
        <v>140</v>
      </c>
      <c r="B141" t="s">
        <v>1178</v>
      </c>
      <c r="C141" t="s">
        <v>71</v>
      </c>
      <c r="D141" t="s">
        <v>44</v>
      </c>
      <c r="F141" t="s">
        <v>44</v>
      </c>
      <c r="H141" t="s">
        <v>49</v>
      </c>
      <c r="J141" t="s">
        <v>47</v>
      </c>
      <c r="K141" t="s">
        <v>1179</v>
      </c>
      <c r="L141" t="s">
        <v>45</v>
      </c>
      <c r="M141" t="s">
        <v>1180</v>
      </c>
      <c r="N141" t="s">
        <v>1181</v>
      </c>
      <c r="O141" t="s">
        <v>45</v>
      </c>
      <c r="P141" t="s">
        <v>44</v>
      </c>
      <c r="Q141" t="s">
        <v>49</v>
      </c>
      <c r="U141" t="s">
        <v>64</v>
      </c>
      <c r="V141">
        <v>100</v>
      </c>
      <c r="W141" t="s">
        <v>64</v>
      </c>
      <c r="X141">
        <v>38.4</v>
      </c>
      <c r="Y141" t="s">
        <v>64</v>
      </c>
      <c r="Z141">
        <v>38.4</v>
      </c>
      <c r="AA141" t="s">
        <v>49</v>
      </c>
      <c r="AC141" t="s">
        <v>49</v>
      </c>
      <c r="AE141" t="s">
        <v>49</v>
      </c>
      <c r="AG141" t="s">
        <v>49</v>
      </c>
      <c r="AI141" t="s">
        <v>49</v>
      </c>
      <c r="AJ141" t="s">
        <v>49</v>
      </c>
      <c r="AL141" t="s">
        <v>45</v>
      </c>
      <c r="AM141" t="s">
        <v>1182</v>
      </c>
      <c r="AN141" t="s">
        <v>1178</v>
      </c>
      <c r="AO141" t="s">
        <v>1183</v>
      </c>
    </row>
    <row r="142" spans="1:41" x14ac:dyDescent="0.2">
      <c r="A142" s="1">
        <v>141</v>
      </c>
      <c r="B142" t="s">
        <v>1184</v>
      </c>
      <c r="C142" t="s">
        <v>41</v>
      </c>
      <c r="D142" t="s">
        <v>44</v>
      </c>
      <c r="F142" t="s">
        <v>44</v>
      </c>
      <c r="H142" t="s">
        <v>49</v>
      </c>
      <c r="J142" t="s">
        <v>56</v>
      </c>
      <c r="K142" t="s">
        <v>1185</v>
      </c>
      <c r="L142" t="s">
        <v>49</v>
      </c>
      <c r="O142" t="s">
        <v>49</v>
      </c>
      <c r="P142" t="s">
        <v>44</v>
      </c>
      <c r="Q142" t="s">
        <v>49</v>
      </c>
      <c r="U142" t="s">
        <v>45</v>
      </c>
      <c r="W142" t="s">
        <v>45</v>
      </c>
      <c r="Y142" t="s">
        <v>45</v>
      </c>
      <c r="AA142" t="s">
        <v>49</v>
      </c>
      <c r="AC142" t="s">
        <v>49</v>
      </c>
      <c r="AE142" t="s">
        <v>49</v>
      </c>
      <c r="AG142" t="s">
        <v>49</v>
      </c>
      <c r="AI142" t="s">
        <v>49</v>
      </c>
      <c r="AJ142" t="s">
        <v>49</v>
      </c>
      <c r="AL142" t="s">
        <v>49</v>
      </c>
      <c r="AN142" t="s">
        <v>1186</v>
      </c>
      <c r="AO142" t="s">
        <v>1187</v>
      </c>
    </row>
    <row r="143" spans="1:41" ht="165.75" x14ac:dyDescent="0.2">
      <c r="A143" s="1">
        <v>142</v>
      </c>
      <c r="B143" t="s">
        <v>1188</v>
      </c>
      <c r="C143" t="s">
        <v>55</v>
      </c>
      <c r="D143" t="s">
        <v>44</v>
      </c>
      <c r="F143" t="s">
        <v>44</v>
      </c>
      <c r="H143" t="s">
        <v>45</v>
      </c>
      <c r="I143" t="s">
        <v>1189</v>
      </c>
      <c r="J143" t="s">
        <v>56</v>
      </c>
      <c r="K143" t="s">
        <v>1190</v>
      </c>
      <c r="L143" t="s">
        <v>45</v>
      </c>
      <c r="M143" t="s">
        <v>1191</v>
      </c>
      <c r="N143" t="s">
        <v>1192</v>
      </c>
      <c r="O143" t="s">
        <v>45</v>
      </c>
      <c r="P143" t="s">
        <v>88</v>
      </c>
      <c r="Q143" t="s">
        <v>49</v>
      </c>
      <c r="U143" t="s">
        <v>64</v>
      </c>
      <c r="V143">
        <v>75</v>
      </c>
      <c r="W143" t="s">
        <v>64</v>
      </c>
      <c r="X143">
        <v>40</v>
      </c>
      <c r="Y143" t="s">
        <v>64</v>
      </c>
      <c r="Z143">
        <v>40</v>
      </c>
      <c r="AA143" t="s">
        <v>49</v>
      </c>
      <c r="AC143" t="s">
        <v>49</v>
      </c>
      <c r="AE143" t="s">
        <v>49</v>
      </c>
      <c r="AG143" t="s">
        <v>49</v>
      </c>
      <c r="AI143" t="s">
        <v>45</v>
      </c>
      <c r="AJ143" t="s">
        <v>49</v>
      </c>
      <c r="AL143" t="s">
        <v>45</v>
      </c>
      <c r="AM143" s="2" t="s">
        <v>1193</v>
      </c>
      <c r="AN143" t="s">
        <v>1194</v>
      </c>
      <c r="AO143" t="s">
        <v>1195</v>
      </c>
    </row>
    <row r="144" spans="1:41" x14ac:dyDescent="0.2">
      <c r="A144" s="1">
        <v>143</v>
      </c>
      <c r="B144" t="s">
        <v>1196</v>
      </c>
      <c r="C144" t="s">
        <v>41</v>
      </c>
      <c r="D144" t="s">
        <v>44</v>
      </c>
      <c r="F144" t="s">
        <v>44</v>
      </c>
      <c r="H144" t="s">
        <v>45</v>
      </c>
      <c r="I144" t="s">
        <v>1197</v>
      </c>
      <c r="J144" t="s">
        <v>44</v>
      </c>
      <c r="L144" t="s">
        <v>45</v>
      </c>
      <c r="M144" t="s">
        <v>1198</v>
      </c>
      <c r="N144" t="s">
        <v>1199</v>
      </c>
      <c r="O144" t="s">
        <v>45</v>
      </c>
      <c r="P144" t="s">
        <v>44</v>
      </c>
      <c r="Q144" t="s">
        <v>49</v>
      </c>
      <c r="U144" t="s">
        <v>64</v>
      </c>
      <c r="V144">
        <v>80</v>
      </c>
      <c r="W144" t="s">
        <v>64</v>
      </c>
      <c r="X144">
        <v>60</v>
      </c>
      <c r="Y144" t="s">
        <v>45</v>
      </c>
      <c r="AA144" t="s">
        <v>45</v>
      </c>
      <c r="AB144" t="s">
        <v>1200</v>
      </c>
      <c r="AC144" t="s">
        <v>45</v>
      </c>
      <c r="AD144" t="s">
        <v>1201</v>
      </c>
      <c r="AE144" t="s">
        <v>49</v>
      </c>
      <c r="AG144" t="s">
        <v>49</v>
      </c>
      <c r="AI144" t="s">
        <v>49</v>
      </c>
      <c r="AJ144" t="s">
        <v>45</v>
      </c>
      <c r="AL144" t="s">
        <v>49</v>
      </c>
      <c r="AN144" t="s">
        <v>1202</v>
      </c>
      <c r="AO144" t="s">
        <v>1203</v>
      </c>
    </row>
    <row r="145" spans="1:41" x14ac:dyDescent="0.2">
      <c r="A145" s="1">
        <v>144</v>
      </c>
      <c r="B145" t="s">
        <v>1204</v>
      </c>
      <c r="C145" t="s">
        <v>71</v>
      </c>
      <c r="D145" t="s">
        <v>42</v>
      </c>
      <c r="E145" t="s">
        <v>1205</v>
      </c>
      <c r="F145" t="s">
        <v>44</v>
      </c>
      <c r="H145" t="s">
        <v>45</v>
      </c>
      <c r="I145" t="s">
        <v>1206</v>
      </c>
      <c r="J145" t="s">
        <v>56</v>
      </c>
      <c r="K145" t="s">
        <v>1207</v>
      </c>
      <c r="L145" t="s">
        <v>49</v>
      </c>
      <c r="O145" t="s">
        <v>45</v>
      </c>
      <c r="P145" t="s">
        <v>44</v>
      </c>
      <c r="Q145" t="s">
        <v>49</v>
      </c>
      <c r="U145" t="s">
        <v>64</v>
      </c>
      <c r="V145">
        <v>42</v>
      </c>
      <c r="W145" t="s">
        <v>64</v>
      </c>
      <c r="X145">
        <v>42</v>
      </c>
      <c r="Y145" t="s">
        <v>64</v>
      </c>
      <c r="Z145">
        <v>42</v>
      </c>
      <c r="AA145" t="s">
        <v>45</v>
      </c>
      <c r="AB145" t="s">
        <v>1208</v>
      </c>
      <c r="AC145" t="s">
        <v>45</v>
      </c>
      <c r="AD145" t="s">
        <v>1209</v>
      </c>
      <c r="AE145" t="s">
        <v>45</v>
      </c>
      <c r="AF145" t="s">
        <v>1210</v>
      </c>
      <c r="AG145" t="s">
        <v>45</v>
      </c>
      <c r="AH145" t="s">
        <v>1211</v>
      </c>
      <c r="AI145" t="s">
        <v>49</v>
      </c>
      <c r="AJ145" t="s">
        <v>49</v>
      </c>
      <c r="AL145" t="s">
        <v>49</v>
      </c>
      <c r="AN145" t="s">
        <v>1212</v>
      </c>
      <c r="AO145" t="s">
        <v>1212</v>
      </c>
    </row>
    <row r="146" spans="1:41" x14ac:dyDescent="0.2">
      <c r="A146" s="1">
        <v>145</v>
      </c>
      <c r="B146" t="s">
        <v>1213</v>
      </c>
      <c r="C146" t="s">
        <v>151</v>
      </c>
      <c r="D146" t="s">
        <v>56</v>
      </c>
      <c r="E146" t="s">
        <v>1214</v>
      </c>
      <c r="F146" t="s">
        <v>44</v>
      </c>
      <c r="H146" t="s">
        <v>45</v>
      </c>
      <c r="I146" t="s">
        <v>1215</v>
      </c>
      <c r="J146" t="s">
        <v>56</v>
      </c>
      <c r="K146" t="s">
        <v>1216</v>
      </c>
      <c r="L146" t="s">
        <v>45</v>
      </c>
      <c r="M146" t="s">
        <v>1217</v>
      </c>
      <c r="N146" t="s">
        <v>1218</v>
      </c>
      <c r="O146" t="s">
        <v>45</v>
      </c>
      <c r="P146" t="s">
        <v>88</v>
      </c>
      <c r="Q146" t="s">
        <v>49</v>
      </c>
      <c r="U146" t="s">
        <v>45</v>
      </c>
      <c r="W146" t="s">
        <v>45</v>
      </c>
      <c r="Y146" t="s">
        <v>45</v>
      </c>
      <c r="AA146" t="s">
        <v>49</v>
      </c>
      <c r="AC146" t="s">
        <v>45</v>
      </c>
      <c r="AD146" t="s">
        <v>1219</v>
      </c>
      <c r="AE146" t="s">
        <v>45</v>
      </c>
      <c r="AF146" t="s">
        <v>1220</v>
      </c>
      <c r="AG146" t="s">
        <v>45</v>
      </c>
      <c r="AH146" t="s">
        <v>1221</v>
      </c>
      <c r="AI146" t="s">
        <v>45</v>
      </c>
      <c r="AJ146" t="s">
        <v>49</v>
      </c>
      <c r="AL146" t="s">
        <v>45</v>
      </c>
      <c r="AM146" t="s">
        <v>1222</v>
      </c>
      <c r="AN146" t="s">
        <v>1223</v>
      </c>
      <c r="AO146" t="s">
        <v>1224</v>
      </c>
    </row>
    <row r="147" spans="1:41" x14ac:dyDescent="0.2">
      <c r="A147" s="1">
        <v>146</v>
      </c>
      <c r="B147" t="s">
        <v>1225</v>
      </c>
      <c r="C147" t="s">
        <v>41</v>
      </c>
      <c r="D147" t="s">
        <v>56</v>
      </c>
      <c r="E147" t="s">
        <v>1226</v>
      </c>
      <c r="F147" t="s">
        <v>44</v>
      </c>
      <c r="H147" t="s">
        <v>45</v>
      </c>
      <c r="I147" t="s">
        <v>1227</v>
      </c>
      <c r="J147" t="s">
        <v>56</v>
      </c>
      <c r="K147" t="s">
        <v>1228</v>
      </c>
      <c r="L147" t="s">
        <v>45</v>
      </c>
      <c r="M147" t="s">
        <v>1229</v>
      </c>
      <c r="N147" t="s">
        <v>1230</v>
      </c>
      <c r="O147" t="s">
        <v>45</v>
      </c>
      <c r="P147" t="s">
        <v>44</v>
      </c>
      <c r="Q147" t="s">
        <v>49</v>
      </c>
      <c r="U147" t="s">
        <v>45</v>
      </c>
      <c r="W147" t="s">
        <v>45</v>
      </c>
      <c r="Y147" t="s">
        <v>45</v>
      </c>
      <c r="AA147" t="s">
        <v>45</v>
      </c>
      <c r="AB147" t="s">
        <v>1231</v>
      </c>
      <c r="AC147" t="s">
        <v>45</v>
      </c>
      <c r="AD147" t="s">
        <v>1232</v>
      </c>
      <c r="AE147" t="s">
        <v>49</v>
      </c>
      <c r="AG147" t="s">
        <v>49</v>
      </c>
      <c r="AI147" t="s">
        <v>49</v>
      </c>
      <c r="AJ147" t="s">
        <v>49</v>
      </c>
      <c r="AL147" t="s">
        <v>45</v>
      </c>
      <c r="AM147" t="s">
        <v>1233</v>
      </c>
      <c r="AN147" t="s">
        <v>1234</v>
      </c>
      <c r="AO147" t="s">
        <v>1235</v>
      </c>
    </row>
    <row r="148" spans="1:41" x14ac:dyDescent="0.2">
      <c r="A148" s="1">
        <v>147</v>
      </c>
      <c r="B148" t="s">
        <v>1236</v>
      </c>
      <c r="C148" t="s">
        <v>55</v>
      </c>
      <c r="D148" t="s">
        <v>44</v>
      </c>
      <c r="F148" t="s">
        <v>44</v>
      </c>
      <c r="H148" t="s">
        <v>45</v>
      </c>
      <c r="I148" t="s">
        <v>1237</v>
      </c>
      <c r="J148" t="s">
        <v>47</v>
      </c>
      <c r="K148" t="s">
        <v>1238</v>
      </c>
      <c r="L148" t="s">
        <v>49</v>
      </c>
      <c r="O148" t="s">
        <v>45</v>
      </c>
      <c r="P148" t="s">
        <v>62</v>
      </c>
      <c r="Q148" t="s">
        <v>49</v>
      </c>
      <c r="U148" t="s">
        <v>45</v>
      </c>
      <c r="W148" t="s">
        <v>45</v>
      </c>
      <c r="Y148" t="s">
        <v>45</v>
      </c>
      <c r="AA148" t="s">
        <v>49</v>
      </c>
      <c r="AC148" t="s">
        <v>49</v>
      </c>
      <c r="AE148" t="s">
        <v>49</v>
      </c>
      <c r="AG148" t="s">
        <v>49</v>
      </c>
      <c r="AI148" t="s">
        <v>45</v>
      </c>
      <c r="AJ148" t="s">
        <v>45</v>
      </c>
      <c r="AL148" t="s">
        <v>45</v>
      </c>
      <c r="AM148" t="s">
        <v>1239</v>
      </c>
      <c r="AN148" t="s">
        <v>1240</v>
      </c>
      <c r="AO148" t="s">
        <v>1241</v>
      </c>
    </row>
    <row r="149" spans="1:41" x14ac:dyDescent="0.2">
      <c r="A149" s="1">
        <v>148</v>
      </c>
      <c r="B149" t="s">
        <v>1242</v>
      </c>
      <c r="C149" t="s">
        <v>71</v>
      </c>
      <c r="D149" t="s">
        <v>56</v>
      </c>
      <c r="E149" t="s">
        <v>1243</v>
      </c>
      <c r="F149" t="s">
        <v>56</v>
      </c>
      <c r="H149" t="s">
        <v>49</v>
      </c>
      <c r="J149" t="s">
        <v>44</v>
      </c>
      <c r="L149" t="s">
        <v>49</v>
      </c>
      <c r="O149" t="s">
        <v>49</v>
      </c>
      <c r="P149" t="s">
        <v>88</v>
      </c>
      <c r="Q149" t="s">
        <v>49</v>
      </c>
      <c r="U149" t="s">
        <v>64</v>
      </c>
      <c r="V149">
        <v>60</v>
      </c>
      <c r="W149" t="s">
        <v>64</v>
      </c>
      <c r="X149">
        <v>40</v>
      </c>
      <c r="Y149" t="s">
        <v>45</v>
      </c>
      <c r="AA149" t="s">
        <v>49</v>
      </c>
      <c r="AC149" t="s">
        <v>49</v>
      </c>
      <c r="AE149" t="s">
        <v>49</v>
      </c>
      <c r="AG149" t="s">
        <v>49</v>
      </c>
      <c r="AI149" t="s">
        <v>49</v>
      </c>
      <c r="AJ149" t="s">
        <v>49</v>
      </c>
      <c r="AK149" t="s">
        <v>166</v>
      </c>
      <c r="AL149" t="s">
        <v>49</v>
      </c>
      <c r="AN149" t="s">
        <v>1244</v>
      </c>
      <c r="AO149" t="s">
        <v>1245</v>
      </c>
    </row>
    <row r="150" spans="1:41" x14ac:dyDescent="0.2">
      <c r="A150" s="1">
        <v>149</v>
      </c>
      <c r="B150" t="s">
        <v>1246</v>
      </c>
      <c r="C150" t="s">
        <v>71</v>
      </c>
      <c r="D150" t="s">
        <v>56</v>
      </c>
      <c r="E150" t="s">
        <v>1247</v>
      </c>
      <c r="F150" t="s">
        <v>44</v>
      </c>
      <c r="H150" t="s">
        <v>45</v>
      </c>
      <c r="I150" t="s">
        <v>1248</v>
      </c>
      <c r="J150" t="s">
        <v>47</v>
      </c>
      <c r="K150" t="s">
        <v>1249</v>
      </c>
      <c r="L150" t="s">
        <v>45</v>
      </c>
      <c r="M150" t="s">
        <v>1250</v>
      </c>
      <c r="N150" t="s">
        <v>1251</v>
      </c>
      <c r="O150" t="s">
        <v>45</v>
      </c>
      <c r="P150" t="s">
        <v>44</v>
      </c>
      <c r="Q150" t="s">
        <v>45</v>
      </c>
      <c r="T150" t="s">
        <v>1252</v>
      </c>
      <c r="U150" t="s">
        <v>64</v>
      </c>
      <c r="V150">
        <v>80</v>
      </c>
      <c r="W150" t="s">
        <v>45</v>
      </c>
      <c r="Y150" t="s">
        <v>45</v>
      </c>
      <c r="AA150" t="s">
        <v>45</v>
      </c>
      <c r="AB150" t="s">
        <v>1253</v>
      </c>
      <c r="AC150" t="s">
        <v>45</v>
      </c>
      <c r="AD150" t="s">
        <v>1254</v>
      </c>
      <c r="AE150" t="s">
        <v>45</v>
      </c>
      <c r="AF150" t="s">
        <v>1255</v>
      </c>
      <c r="AG150" t="s">
        <v>49</v>
      </c>
      <c r="AI150" t="s">
        <v>49</v>
      </c>
      <c r="AJ150" t="s">
        <v>49</v>
      </c>
      <c r="AL150" t="s">
        <v>49</v>
      </c>
      <c r="AN150" t="s">
        <v>1256</v>
      </c>
      <c r="AO150" t="s">
        <v>1093</v>
      </c>
    </row>
    <row r="151" spans="1:41" x14ac:dyDescent="0.2">
      <c r="A151" s="1">
        <v>150</v>
      </c>
      <c r="B151" t="s">
        <v>1257</v>
      </c>
      <c r="C151" t="s">
        <v>71</v>
      </c>
      <c r="D151" t="s">
        <v>44</v>
      </c>
      <c r="F151" t="s">
        <v>44</v>
      </c>
      <c r="H151" t="s">
        <v>45</v>
      </c>
      <c r="I151" t="s">
        <v>1258</v>
      </c>
      <c r="J151" t="s">
        <v>44</v>
      </c>
      <c r="L151" t="s">
        <v>49</v>
      </c>
      <c r="O151" t="s">
        <v>49</v>
      </c>
      <c r="P151" t="s">
        <v>88</v>
      </c>
      <c r="Q151" t="s">
        <v>49</v>
      </c>
      <c r="U151" t="s">
        <v>45</v>
      </c>
      <c r="W151" t="s">
        <v>45</v>
      </c>
      <c r="Y151" t="s">
        <v>45</v>
      </c>
      <c r="AA151" t="s">
        <v>49</v>
      </c>
      <c r="AC151" t="s">
        <v>49</v>
      </c>
      <c r="AE151" t="s">
        <v>49</v>
      </c>
      <c r="AG151" t="s">
        <v>49</v>
      </c>
      <c r="AI151" t="s">
        <v>49</v>
      </c>
      <c r="AJ151" t="s">
        <v>45</v>
      </c>
      <c r="AL151" t="s">
        <v>49</v>
      </c>
      <c r="AN151" t="s">
        <v>1259</v>
      </c>
      <c r="AO151" t="s">
        <v>1260</v>
      </c>
    </row>
    <row r="152" spans="1:41" x14ac:dyDescent="0.2">
      <c r="A152" s="1">
        <v>151</v>
      </c>
      <c r="B152" t="s">
        <v>1261</v>
      </c>
      <c r="C152" t="s">
        <v>71</v>
      </c>
      <c r="D152" t="s">
        <v>44</v>
      </c>
      <c r="F152" t="s">
        <v>44</v>
      </c>
      <c r="H152" t="s">
        <v>45</v>
      </c>
      <c r="I152" t="s">
        <v>1262</v>
      </c>
      <c r="J152" t="s">
        <v>47</v>
      </c>
      <c r="K152" t="s">
        <v>1263</v>
      </c>
      <c r="L152" t="s">
        <v>45</v>
      </c>
      <c r="M152" t="s">
        <v>1264</v>
      </c>
      <c r="N152" t="s">
        <v>1265</v>
      </c>
      <c r="O152" t="s">
        <v>45</v>
      </c>
      <c r="P152" t="s">
        <v>88</v>
      </c>
      <c r="Q152" t="s">
        <v>49</v>
      </c>
      <c r="U152" t="s">
        <v>64</v>
      </c>
      <c r="V152">
        <v>80</v>
      </c>
      <c r="W152" t="s">
        <v>64</v>
      </c>
      <c r="X152">
        <v>50</v>
      </c>
      <c r="Y152" t="s">
        <v>45</v>
      </c>
      <c r="AA152" t="s">
        <v>49</v>
      </c>
      <c r="AC152" t="s">
        <v>45</v>
      </c>
      <c r="AD152" t="s">
        <v>1266</v>
      </c>
      <c r="AE152" t="s">
        <v>45</v>
      </c>
      <c r="AF152" t="s">
        <v>1266</v>
      </c>
      <c r="AG152" t="s">
        <v>45</v>
      </c>
      <c r="AH152" t="s">
        <v>1267</v>
      </c>
      <c r="AI152" t="s">
        <v>49</v>
      </c>
      <c r="AJ152" t="s">
        <v>49</v>
      </c>
      <c r="AL152" t="s">
        <v>45</v>
      </c>
      <c r="AM152" t="s">
        <v>1268</v>
      </c>
      <c r="AN152" t="s">
        <v>1269</v>
      </c>
      <c r="AO152" t="s">
        <v>1270</v>
      </c>
    </row>
    <row r="153" spans="1:41" ht="409.5" x14ac:dyDescent="0.2">
      <c r="A153" s="1">
        <v>152</v>
      </c>
      <c r="B153" t="s">
        <v>1271</v>
      </c>
      <c r="C153" t="s">
        <v>71</v>
      </c>
      <c r="D153" t="s">
        <v>44</v>
      </c>
      <c r="F153" t="s">
        <v>44</v>
      </c>
      <c r="H153" t="s">
        <v>45</v>
      </c>
      <c r="I153" s="2" t="s">
        <v>1272</v>
      </c>
      <c r="J153" t="s">
        <v>44</v>
      </c>
      <c r="L153" t="s">
        <v>45</v>
      </c>
      <c r="M153" t="s">
        <v>1273</v>
      </c>
      <c r="N153" s="2" t="s">
        <v>1274</v>
      </c>
      <c r="O153" t="s">
        <v>45</v>
      </c>
      <c r="P153" t="s">
        <v>62</v>
      </c>
      <c r="Q153" t="s">
        <v>49</v>
      </c>
      <c r="U153" t="s">
        <v>64</v>
      </c>
      <c r="V153">
        <v>81</v>
      </c>
      <c r="W153" t="s">
        <v>64</v>
      </c>
      <c r="X153">
        <v>33.5</v>
      </c>
      <c r="Y153" t="s">
        <v>45</v>
      </c>
      <c r="AA153" t="s">
        <v>49</v>
      </c>
      <c r="AC153" t="s">
        <v>49</v>
      </c>
      <c r="AE153" t="s">
        <v>49</v>
      </c>
      <c r="AG153" t="s">
        <v>49</v>
      </c>
      <c r="AI153" t="s">
        <v>49</v>
      </c>
      <c r="AJ153" t="s">
        <v>49</v>
      </c>
      <c r="AL153" t="s">
        <v>45</v>
      </c>
      <c r="AM153" s="2" t="s">
        <v>1275</v>
      </c>
      <c r="AN153" t="s">
        <v>1276</v>
      </c>
      <c r="AO153" t="s">
        <v>1277</v>
      </c>
    </row>
    <row r="154" spans="1:41" x14ac:dyDescent="0.2">
      <c r="A154" s="1">
        <v>153</v>
      </c>
      <c r="B154" t="s">
        <v>1278</v>
      </c>
      <c r="C154" t="s">
        <v>41</v>
      </c>
      <c r="D154" t="s">
        <v>42</v>
      </c>
      <c r="E154" t="s">
        <v>1279</v>
      </c>
      <c r="F154" t="s">
        <v>44</v>
      </c>
      <c r="H154" t="s">
        <v>45</v>
      </c>
      <c r="I154" t="s">
        <v>1280</v>
      </c>
      <c r="J154" t="s">
        <v>56</v>
      </c>
      <c r="K154" t="s">
        <v>1281</v>
      </c>
      <c r="L154" t="s">
        <v>49</v>
      </c>
      <c r="O154" t="s">
        <v>45</v>
      </c>
      <c r="P154" t="s">
        <v>44</v>
      </c>
      <c r="Q154" t="s">
        <v>49</v>
      </c>
      <c r="U154" t="s">
        <v>64</v>
      </c>
      <c r="V154">
        <v>90</v>
      </c>
      <c r="W154" t="s">
        <v>64</v>
      </c>
      <c r="X154">
        <v>50</v>
      </c>
      <c r="Y154" t="s">
        <v>64</v>
      </c>
      <c r="Z154">
        <v>30</v>
      </c>
      <c r="AA154" t="s">
        <v>45</v>
      </c>
      <c r="AB154" t="s">
        <v>1282</v>
      </c>
      <c r="AC154" t="s">
        <v>49</v>
      </c>
      <c r="AE154" t="s">
        <v>49</v>
      </c>
      <c r="AG154" t="s">
        <v>45</v>
      </c>
      <c r="AH154" t="s">
        <v>1283</v>
      </c>
      <c r="AI154" t="s">
        <v>45</v>
      </c>
      <c r="AJ154" t="s">
        <v>49</v>
      </c>
      <c r="AL154" t="s">
        <v>49</v>
      </c>
      <c r="AN154" t="s">
        <v>1284</v>
      </c>
      <c r="AO154" t="s">
        <v>1285</v>
      </c>
    </row>
    <row r="155" spans="1:41" x14ac:dyDescent="0.2">
      <c r="A155" s="1">
        <v>154</v>
      </c>
      <c r="B155" t="s">
        <v>1286</v>
      </c>
      <c r="C155" t="s">
        <v>71</v>
      </c>
      <c r="D155" t="s">
        <v>44</v>
      </c>
      <c r="F155" t="s">
        <v>44</v>
      </c>
      <c r="H155" t="s">
        <v>45</v>
      </c>
      <c r="I155" t="s">
        <v>1287</v>
      </c>
      <c r="J155" t="s">
        <v>56</v>
      </c>
      <c r="K155" t="s">
        <v>1288</v>
      </c>
      <c r="L155" t="s">
        <v>45</v>
      </c>
      <c r="M155" t="s">
        <v>1289</v>
      </c>
      <c r="N155" t="s">
        <v>1290</v>
      </c>
      <c r="O155" t="s">
        <v>45</v>
      </c>
      <c r="P155" t="s">
        <v>62</v>
      </c>
      <c r="Q155" t="s">
        <v>49</v>
      </c>
      <c r="U155" t="s">
        <v>64</v>
      </c>
      <c r="V155">
        <v>80</v>
      </c>
      <c r="W155" t="s">
        <v>64</v>
      </c>
      <c r="X155">
        <v>75</v>
      </c>
      <c r="Y155" t="s">
        <v>64</v>
      </c>
      <c r="Z155">
        <v>80</v>
      </c>
      <c r="AA155" t="s">
        <v>45</v>
      </c>
      <c r="AB155" t="s">
        <v>1291</v>
      </c>
      <c r="AC155" t="s">
        <v>45</v>
      </c>
      <c r="AD155" t="s">
        <v>1292</v>
      </c>
      <c r="AE155" t="s">
        <v>49</v>
      </c>
      <c r="AG155" t="s">
        <v>49</v>
      </c>
      <c r="AI155" t="s">
        <v>45</v>
      </c>
      <c r="AJ155" t="s">
        <v>45</v>
      </c>
      <c r="AL155" t="s">
        <v>49</v>
      </c>
      <c r="AN155" t="s">
        <v>1293</v>
      </c>
      <c r="AO155" t="s">
        <v>1294</v>
      </c>
    </row>
    <row r="156" spans="1:41" x14ac:dyDescent="0.2">
      <c r="A156" s="1">
        <v>155</v>
      </c>
      <c r="B156" t="s">
        <v>1295</v>
      </c>
      <c r="C156" t="s">
        <v>41</v>
      </c>
      <c r="D156" t="s">
        <v>44</v>
      </c>
      <c r="F156" t="s">
        <v>44</v>
      </c>
      <c r="H156" t="s">
        <v>49</v>
      </c>
      <c r="J156" t="s">
        <v>47</v>
      </c>
      <c r="K156" t="s">
        <v>1296</v>
      </c>
      <c r="L156" t="s">
        <v>49</v>
      </c>
      <c r="O156" t="s">
        <v>45</v>
      </c>
      <c r="P156" t="s">
        <v>44</v>
      </c>
      <c r="Q156" t="s">
        <v>49</v>
      </c>
      <c r="U156" t="s">
        <v>64</v>
      </c>
      <c r="V156">
        <v>50</v>
      </c>
      <c r="W156" t="s">
        <v>45</v>
      </c>
      <c r="Y156" t="s">
        <v>64</v>
      </c>
      <c r="Z156">
        <v>0</v>
      </c>
      <c r="AA156" t="s">
        <v>45</v>
      </c>
      <c r="AB156" t="s">
        <v>1297</v>
      </c>
      <c r="AC156" t="s">
        <v>49</v>
      </c>
      <c r="AE156" t="s">
        <v>45</v>
      </c>
      <c r="AF156" t="s">
        <v>1298</v>
      </c>
      <c r="AG156" t="s">
        <v>45</v>
      </c>
      <c r="AH156" t="s">
        <v>1299</v>
      </c>
      <c r="AI156" t="s">
        <v>49</v>
      </c>
      <c r="AJ156" t="s">
        <v>49</v>
      </c>
      <c r="AL156" t="s">
        <v>49</v>
      </c>
      <c r="AN156" t="s">
        <v>1300</v>
      </c>
      <c r="AO156" t="s">
        <v>1301</v>
      </c>
    </row>
    <row r="157" spans="1:41" ht="191.25" x14ac:dyDescent="0.2">
      <c r="A157" s="1">
        <v>156</v>
      </c>
      <c r="B157" t="s">
        <v>1302</v>
      </c>
      <c r="C157" t="s">
        <v>55</v>
      </c>
      <c r="D157" t="s">
        <v>44</v>
      </c>
      <c r="F157" t="s">
        <v>56</v>
      </c>
      <c r="H157" t="s">
        <v>49</v>
      </c>
      <c r="J157" t="s">
        <v>44</v>
      </c>
      <c r="L157" t="s">
        <v>45</v>
      </c>
      <c r="M157" t="s">
        <v>1303</v>
      </c>
      <c r="N157" t="s">
        <v>1304</v>
      </c>
      <c r="O157" t="s">
        <v>49</v>
      </c>
      <c r="P157" t="s">
        <v>44</v>
      </c>
      <c r="Q157" t="s">
        <v>49</v>
      </c>
      <c r="U157" t="s">
        <v>45</v>
      </c>
      <c r="W157" t="s">
        <v>45</v>
      </c>
      <c r="Y157" t="s">
        <v>45</v>
      </c>
      <c r="AA157" t="s">
        <v>45</v>
      </c>
      <c r="AB157" t="s">
        <v>1305</v>
      </c>
      <c r="AC157" t="s">
        <v>45</v>
      </c>
      <c r="AD157" t="s">
        <v>1306</v>
      </c>
      <c r="AE157" t="s">
        <v>45</v>
      </c>
      <c r="AF157" t="s">
        <v>1307</v>
      </c>
      <c r="AG157" t="s">
        <v>49</v>
      </c>
      <c r="AI157" t="s">
        <v>49</v>
      </c>
      <c r="AJ157" t="s">
        <v>49</v>
      </c>
      <c r="AK157" t="s">
        <v>166</v>
      </c>
      <c r="AL157" t="s">
        <v>45</v>
      </c>
      <c r="AM157" s="2" t="s">
        <v>1308</v>
      </c>
      <c r="AN157" t="s">
        <v>1309</v>
      </c>
      <c r="AO157" t="s">
        <v>1310</v>
      </c>
    </row>
    <row r="158" spans="1:41" x14ac:dyDescent="0.2">
      <c r="A158" s="1">
        <v>157</v>
      </c>
      <c r="B158" t="s">
        <v>1311</v>
      </c>
      <c r="C158" t="s">
        <v>71</v>
      </c>
      <c r="D158" t="s">
        <v>44</v>
      </c>
      <c r="F158" t="s">
        <v>56</v>
      </c>
      <c r="H158" t="s">
        <v>45</v>
      </c>
      <c r="I158" t="s">
        <v>1312</v>
      </c>
      <c r="J158" t="s">
        <v>47</v>
      </c>
      <c r="K158" t="s">
        <v>1313</v>
      </c>
      <c r="L158" t="s">
        <v>49</v>
      </c>
      <c r="O158" t="s">
        <v>45</v>
      </c>
      <c r="P158" t="s">
        <v>62</v>
      </c>
      <c r="Q158" t="s">
        <v>49</v>
      </c>
      <c r="U158" t="s">
        <v>64</v>
      </c>
      <c r="V158">
        <v>90</v>
      </c>
      <c r="W158" t="s">
        <v>64</v>
      </c>
      <c r="X158">
        <v>30</v>
      </c>
      <c r="Y158" t="s">
        <v>45</v>
      </c>
      <c r="AA158" t="s">
        <v>45</v>
      </c>
      <c r="AB158" t="s">
        <v>1314</v>
      </c>
      <c r="AC158" t="s">
        <v>49</v>
      </c>
      <c r="AE158" t="s">
        <v>49</v>
      </c>
      <c r="AG158" t="s">
        <v>49</v>
      </c>
      <c r="AI158" t="s">
        <v>45</v>
      </c>
      <c r="AJ158" t="s">
        <v>45</v>
      </c>
      <c r="AK158" t="s">
        <v>166</v>
      </c>
      <c r="AL158" t="s">
        <v>49</v>
      </c>
      <c r="AN158" t="s">
        <v>1315</v>
      </c>
      <c r="AO158" t="s">
        <v>1316</v>
      </c>
    </row>
    <row r="159" spans="1:41" x14ac:dyDescent="0.2">
      <c r="A159" s="1">
        <v>158</v>
      </c>
      <c r="B159" t="s">
        <v>1317</v>
      </c>
      <c r="C159" t="s">
        <v>71</v>
      </c>
      <c r="D159" t="s">
        <v>42</v>
      </c>
      <c r="E159" t="s">
        <v>1318</v>
      </c>
      <c r="F159" t="s">
        <v>44</v>
      </c>
      <c r="H159" t="s">
        <v>49</v>
      </c>
      <c r="J159" t="s">
        <v>44</v>
      </c>
      <c r="L159" t="s">
        <v>49</v>
      </c>
      <c r="O159" t="s">
        <v>45</v>
      </c>
      <c r="P159" t="s">
        <v>44</v>
      </c>
      <c r="Q159" t="s">
        <v>49</v>
      </c>
      <c r="U159" t="s">
        <v>64</v>
      </c>
      <c r="V159">
        <v>100</v>
      </c>
      <c r="W159" t="s">
        <v>64</v>
      </c>
      <c r="X159">
        <v>100</v>
      </c>
      <c r="Y159" t="s">
        <v>64</v>
      </c>
      <c r="Z159">
        <v>100</v>
      </c>
      <c r="AA159" t="s">
        <v>49</v>
      </c>
      <c r="AC159" t="s">
        <v>49</v>
      </c>
      <c r="AE159" t="s">
        <v>49</v>
      </c>
      <c r="AG159" t="s">
        <v>49</v>
      </c>
      <c r="AI159" t="s">
        <v>49</v>
      </c>
      <c r="AJ159" t="s">
        <v>45</v>
      </c>
      <c r="AL159" t="s">
        <v>49</v>
      </c>
      <c r="AN159" t="s">
        <v>1319</v>
      </c>
      <c r="AO159" t="s">
        <v>1320</v>
      </c>
    </row>
    <row r="160" spans="1:41" ht="140.25" x14ac:dyDescent="0.2">
      <c r="A160" s="1">
        <v>159</v>
      </c>
      <c r="B160" t="s">
        <v>1321</v>
      </c>
      <c r="C160" t="s">
        <v>71</v>
      </c>
      <c r="D160" t="s">
        <v>44</v>
      </c>
      <c r="F160" t="s">
        <v>44</v>
      </c>
      <c r="H160" t="s">
        <v>49</v>
      </c>
      <c r="J160" t="s">
        <v>47</v>
      </c>
      <c r="K160" t="s">
        <v>1322</v>
      </c>
      <c r="L160" t="s">
        <v>45</v>
      </c>
      <c r="M160" t="s">
        <v>1323</v>
      </c>
      <c r="N160" t="s">
        <v>1324</v>
      </c>
      <c r="O160" t="s">
        <v>45</v>
      </c>
      <c r="P160" t="s">
        <v>44</v>
      </c>
      <c r="Q160" t="s">
        <v>45</v>
      </c>
      <c r="R160" t="s">
        <v>1325</v>
      </c>
      <c r="U160" t="s">
        <v>64</v>
      </c>
      <c r="V160">
        <v>40</v>
      </c>
      <c r="W160" t="s">
        <v>64</v>
      </c>
      <c r="X160">
        <v>30</v>
      </c>
      <c r="Y160" t="s">
        <v>64</v>
      </c>
      <c r="Z160">
        <v>30</v>
      </c>
      <c r="AA160" t="s">
        <v>45</v>
      </c>
      <c r="AB160" s="2" t="s">
        <v>1326</v>
      </c>
      <c r="AC160" t="s">
        <v>45</v>
      </c>
      <c r="AD160" t="s">
        <v>1327</v>
      </c>
      <c r="AE160" t="s">
        <v>45</v>
      </c>
      <c r="AF160" t="s">
        <v>1328</v>
      </c>
      <c r="AG160" t="s">
        <v>45</v>
      </c>
      <c r="AH160" t="s">
        <v>1329</v>
      </c>
      <c r="AI160" t="s">
        <v>49</v>
      </c>
      <c r="AJ160" t="s">
        <v>49</v>
      </c>
      <c r="AL160" t="s">
        <v>45</v>
      </c>
      <c r="AM160" t="s">
        <v>1330</v>
      </c>
      <c r="AN160" t="s">
        <v>1331</v>
      </c>
      <c r="AO160" t="s">
        <v>1332</v>
      </c>
    </row>
  </sheetData>
  <pageMargins left="0.5" right="0.5" top="1" bottom="1" header="0.5" footer="0.5"/>
  <pageSetup orientation="portrait" useFirstPageNumber="1" horizontalDpi="300" verticalDpi="300"/>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2"/>
  <sheetViews>
    <sheetView workbookViewId="0">
      <pane xSplit="2" ySplit="3" topLeftCell="S125" activePane="bottomRight" state="frozen"/>
      <selection pane="topRight" activeCell="C1" sqref="C1"/>
      <selection pane="bottomLeft" activeCell="A2" sqref="A2"/>
      <selection pane="bottomRight" sqref="A1:AN162"/>
    </sheetView>
  </sheetViews>
  <sheetFormatPr defaultRowHeight="12.75" x14ac:dyDescent="0.2"/>
  <cols>
    <col min="1" max="1" width="4" bestFit="1" customWidth="1"/>
    <col min="2" max="2" width="43" customWidth="1"/>
    <col min="3" max="3" width="17.85546875" customWidth="1"/>
    <col min="4" max="4" width="20.42578125" customWidth="1"/>
    <col min="6" max="6" width="16.28515625" customWidth="1"/>
    <col min="10" max="10" width="19.85546875" customWidth="1"/>
    <col min="16" max="16" width="21.28515625" customWidth="1"/>
  </cols>
  <sheetData>
    <row r="1" spans="1:41" x14ac:dyDescent="0.2">
      <c r="B1">
        <f>SUM(C1:AO1)</f>
        <v>85</v>
      </c>
      <c r="C1">
        <v>18</v>
      </c>
      <c r="D1">
        <v>10</v>
      </c>
      <c r="F1">
        <v>13</v>
      </c>
      <c r="H1">
        <v>5</v>
      </c>
      <c r="J1">
        <v>8</v>
      </c>
      <c r="L1">
        <v>10</v>
      </c>
      <c r="O1">
        <v>6</v>
      </c>
      <c r="P1">
        <v>5</v>
      </c>
      <c r="Q1">
        <v>6</v>
      </c>
      <c r="AC1">
        <v>2</v>
      </c>
      <c r="AE1">
        <v>2</v>
      </c>
    </row>
    <row r="2" spans="1:41" ht="51" x14ac:dyDescent="0.2">
      <c r="C2" s="3" t="s">
        <v>1333</v>
      </c>
      <c r="D2" s="3" t="s">
        <v>1334</v>
      </c>
      <c r="F2" s="3" t="s">
        <v>1335</v>
      </c>
      <c r="H2" s="3" t="s">
        <v>1336</v>
      </c>
      <c r="J2" s="3" t="s">
        <v>1337</v>
      </c>
      <c r="L2" s="3" t="s">
        <v>1338</v>
      </c>
      <c r="O2" s="3" t="s">
        <v>1339</v>
      </c>
      <c r="P2" s="3" t="s">
        <v>1340</v>
      </c>
      <c r="Q2" s="3" t="s">
        <v>1339</v>
      </c>
      <c r="AC2" s="3" t="s">
        <v>1341</v>
      </c>
      <c r="AE2" s="3" t="s">
        <v>1341</v>
      </c>
    </row>
    <row r="3" spans="1:41" x14ac:dyDescent="0.2">
      <c r="B3" t="s">
        <v>0</v>
      </c>
      <c r="C3" s="4" t="s">
        <v>1</v>
      </c>
      <c r="D3" s="4" t="s">
        <v>2</v>
      </c>
      <c r="E3" t="s">
        <v>3</v>
      </c>
      <c r="F3" s="4" t="s">
        <v>4</v>
      </c>
      <c r="G3" t="s">
        <v>5</v>
      </c>
      <c r="H3" s="4" t="s">
        <v>6</v>
      </c>
      <c r="I3" t="s">
        <v>7</v>
      </c>
      <c r="J3" s="4" t="s">
        <v>8</v>
      </c>
      <c r="K3" t="s">
        <v>9</v>
      </c>
      <c r="L3" s="4" t="s">
        <v>10</v>
      </c>
      <c r="M3" t="s">
        <v>11</v>
      </c>
      <c r="N3" t="s">
        <v>12</v>
      </c>
      <c r="O3" s="4" t="s">
        <v>13</v>
      </c>
      <c r="P3" s="4" t="s">
        <v>14</v>
      </c>
      <c r="Q3" s="4" t="s">
        <v>15</v>
      </c>
      <c r="R3" t="s">
        <v>16</v>
      </c>
      <c r="S3" t="s">
        <v>17</v>
      </c>
      <c r="T3" t="s">
        <v>18</v>
      </c>
      <c r="U3" t="s">
        <v>19</v>
      </c>
      <c r="V3" t="s">
        <v>20</v>
      </c>
      <c r="W3" t="s">
        <v>21</v>
      </c>
      <c r="X3" t="s">
        <v>22</v>
      </c>
      <c r="Y3" t="s">
        <v>23</v>
      </c>
      <c r="Z3" t="s">
        <v>24</v>
      </c>
      <c r="AA3" t="s">
        <v>25</v>
      </c>
      <c r="AB3" t="s">
        <v>26</v>
      </c>
      <c r="AC3" s="4" t="s">
        <v>27</v>
      </c>
      <c r="AD3" t="s">
        <v>28</v>
      </c>
      <c r="AE3" s="4" t="s">
        <v>29</v>
      </c>
      <c r="AF3" t="s">
        <v>30</v>
      </c>
      <c r="AG3" t="s">
        <v>31</v>
      </c>
      <c r="AH3" t="s">
        <v>32</v>
      </c>
      <c r="AI3" t="s">
        <v>33</v>
      </c>
      <c r="AJ3" t="s">
        <v>34</v>
      </c>
      <c r="AK3" t="s">
        <v>35</v>
      </c>
      <c r="AL3" t="s">
        <v>36</v>
      </c>
      <c r="AM3" t="s">
        <v>37</v>
      </c>
      <c r="AN3" t="s">
        <v>38</v>
      </c>
      <c r="AO3" t="s">
        <v>39</v>
      </c>
    </row>
    <row r="4" spans="1:41" x14ac:dyDescent="0.2">
      <c r="A4">
        <v>1</v>
      </c>
      <c r="B4" t="s">
        <v>40</v>
      </c>
      <c r="C4" s="4" t="s">
        <v>41</v>
      </c>
      <c r="D4" s="4" t="s">
        <v>42</v>
      </c>
      <c r="E4" t="s">
        <v>43</v>
      </c>
      <c r="F4" s="4" t="s">
        <v>44</v>
      </c>
      <c r="H4" s="4" t="s">
        <v>45</v>
      </c>
      <c r="I4" t="s">
        <v>46</v>
      </c>
      <c r="J4" s="4" t="s">
        <v>47</v>
      </c>
      <c r="K4" t="s">
        <v>48</v>
      </c>
      <c r="L4" s="4" t="s">
        <v>49</v>
      </c>
      <c r="O4" s="4" t="s">
        <v>45</v>
      </c>
      <c r="P4" s="4" t="s">
        <v>44</v>
      </c>
      <c r="Q4" s="4" t="s">
        <v>49</v>
      </c>
      <c r="U4" t="s">
        <v>45</v>
      </c>
      <c r="W4" t="s">
        <v>45</v>
      </c>
      <c r="Y4" t="s">
        <v>45</v>
      </c>
      <c r="AA4" t="s">
        <v>45</v>
      </c>
      <c r="AB4" t="s">
        <v>50</v>
      </c>
      <c r="AC4" s="4" t="s">
        <v>49</v>
      </c>
      <c r="AE4" s="4" t="s">
        <v>49</v>
      </c>
      <c r="AG4" t="s">
        <v>45</v>
      </c>
      <c r="AH4" t="s">
        <v>51</v>
      </c>
      <c r="AI4" t="s">
        <v>49</v>
      </c>
      <c r="AJ4" t="s">
        <v>49</v>
      </c>
      <c r="AL4" t="s">
        <v>49</v>
      </c>
      <c r="AN4" t="s">
        <v>52</v>
      </c>
      <c r="AO4" t="s">
        <v>53</v>
      </c>
    </row>
    <row r="5" spans="1:41" x14ac:dyDescent="0.2">
      <c r="A5">
        <v>2</v>
      </c>
      <c r="B5" t="s">
        <v>54</v>
      </c>
      <c r="C5" s="4" t="s">
        <v>55</v>
      </c>
      <c r="D5" s="4" t="s">
        <v>56</v>
      </c>
      <c r="E5" t="s">
        <v>57</v>
      </c>
      <c r="F5" s="4" t="s">
        <v>44</v>
      </c>
      <c r="H5" s="4" t="s">
        <v>45</v>
      </c>
      <c r="I5" t="s">
        <v>58</v>
      </c>
      <c r="J5" s="4" t="s">
        <v>56</v>
      </c>
      <c r="K5" t="s">
        <v>59</v>
      </c>
      <c r="L5" s="4" t="s">
        <v>45</v>
      </c>
      <c r="M5" t="s">
        <v>60</v>
      </c>
      <c r="N5" t="s">
        <v>61</v>
      </c>
      <c r="O5" s="4" t="s">
        <v>45</v>
      </c>
      <c r="P5" s="4" t="s">
        <v>62</v>
      </c>
      <c r="Q5" s="4" t="s">
        <v>45</v>
      </c>
      <c r="R5" t="s">
        <v>63</v>
      </c>
      <c r="U5" t="s">
        <v>64</v>
      </c>
      <c r="V5">
        <v>70</v>
      </c>
      <c r="W5" t="s">
        <v>64</v>
      </c>
      <c r="X5">
        <v>60</v>
      </c>
      <c r="Y5" t="s">
        <v>45</v>
      </c>
      <c r="AA5" t="s">
        <v>49</v>
      </c>
      <c r="AC5" s="4" t="s">
        <v>45</v>
      </c>
      <c r="AD5" t="s">
        <v>65</v>
      </c>
      <c r="AE5" s="4" t="s">
        <v>45</v>
      </c>
      <c r="AF5" t="s">
        <v>66</v>
      </c>
      <c r="AG5" t="s">
        <v>49</v>
      </c>
      <c r="AI5" t="s">
        <v>49</v>
      </c>
      <c r="AJ5" t="s">
        <v>49</v>
      </c>
      <c r="AL5" t="s">
        <v>45</v>
      </c>
      <c r="AM5" t="s">
        <v>67</v>
      </c>
      <c r="AN5" t="s">
        <v>68</v>
      </c>
      <c r="AO5" t="s">
        <v>69</v>
      </c>
    </row>
    <row r="6" spans="1:41" x14ac:dyDescent="0.2">
      <c r="A6">
        <v>3</v>
      </c>
      <c r="B6" t="s">
        <v>70</v>
      </c>
      <c r="C6" s="4" t="s">
        <v>71</v>
      </c>
      <c r="D6" s="4" t="s">
        <v>42</v>
      </c>
      <c r="E6" t="s">
        <v>72</v>
      </c>
      <c r="F6" s="4" t="s">
        <v>44</v>
      </c>
      <c r="H6" s="4" t="s">
        <v>45</v>
      </c>
      <c r="I6" t="s">
        <v>73</v>
      </c>
      <c r="J6" s="4" t="s">
        <v>47</v>
      </c>
      <c r="K6" t="s">
        <v>74</v>
      </c>
      <c r="L6" s="4" t="s">
        <v>49</v>
      </c>
      <c r="O6" s="4" t="s">
        <v>45</v>
      </c>
      <c r="P6" s="4" t="s">
        <v>44</v>
      </c>
      <c r="Q6" s="4" t="s">
        <v>49</v>
      </c>
      <c r="U6" t="s">
        <v>64</v>
      </c>
      <c r="V6">
        <v>50</v>
      </c>
      <c r="W6" t="s">
        <v>64</v>
      </c>
      <c r="X6">
        <v>25</v>
      </c>
      <c r="Y6" t="s">
        <v>45</v>
      </c>
      <c r="AA6" t="s">
        <v>45</v>
      </c>
      <c r="AB6" t="s">
        <v>75</v>
      </c>
      <c r="AC6" s="4" t="s">
        <v>45</v>
      </c>
      <c r="AD6" t="s">
        <v>76</v>
      </c>
      <c r="AE6" s="4" t="s">
        <v>45</v>
      </c>
      <c r="AF6" t="s">
        <v>77</v>
      </c>
      <c r="AG6" t="s">
        <v>45</v>
      </c>
      <c r="AH6" t="s">
        <v>78</v>
      </c>
      <c r="AI6" t="s">
        <v>49</v>
      </c>
      <c r="AJ6" t="s">
        <v>49</v>
      </c>
      <c r="AL6" t="s">
        <v>49</v>
      </c>
      <c r="AN6" t="s">
        <v>79</v>
      </c>
      <c r="AO6" t="s">
        <v>80</v>
      </c>
    </row>
    <row r="7" spans="1:41" x14ac:dyDescent="0.2">
      <c r="A7">
        <v>4</v>
      </c>
      <c r="B7" t="s">
        <v>81</v>
      </c>
      <c r="C7" s="4" t="s">
        <v>71</v>
      </c>
      <c r="D7" s="4" t="s">
        <v>44</v>
      </c>
      <c r="F7" s="4" t="s">
        <v>44</v>
      </c>
      <c r="H7" s="4" t="s">
        <v>49</v>
      </c>
      <c r="J7" s="4" t="s">
        <v>44</v>
      </c>
      <c r="L7" s="4" t="s">
        <v>49</v>
      </c>
      <c r="O7" s="4" t="s">
        <v>45</v>
      </c>
      <c r="P7" s="4" t="s">
        <v>44</v>
      </c>
      <c r="Q7" s="4" t="s">
        <v>49</v>
      </c>
      <c r="U7" t="s">
        <v>45</v>
      </c>
      <c r="W7" t="s">
        <v>45</v>
      </c>
      <c r="Y7" t="s">
        <v>45</v>
      </c>
      <c r="AA7" t="s">
        <v>49</v>
      </c>
      <c r="AC7" s="4" t="s">
        <v>49</v>
      </c>
      <c r="AE7" s="4" t="s">
        <v>49</v>
      </c>
      <c r="AG7" t="s">
        <v>49</v>
      </c>
      <c r="AI7" t="s">
        <v>49</v>
      </c>
      <c r="AJ7" t="s">
        <v>49</v>
      </c>
      <c r="AL7" t="s">
        <v>49</v>
      </c>
      <c r="AN7" t="s">
        <v>82</v>
      </c>
      <c r="AO7" t="s">
        <v>83</v>
      </c>
    </row>
    <row r="8" spans="1:41" x14ac:dyDescent="0.2">
      <c r="A8">
        <v>5</v>
      </c>
      <c r="B8" t="s">
        <v>84</v>
      </c>
      <c r="C8" s="4" t="s">
        <v>71</v>
      </c>
      <c r="D8" s="4" t="s">
        <v>56</v>
      </c>
      <c r="E8" t="s">
        <v>85</v>
      </c>
      <c r="F8" s="4" t="s">
        <v>44</v>
      </c>
      <c r="H8" s="4" t="s">
        <v>45</v>
      </c>
      <c r="I8" t="s">
        <v>86</v>
      </c>
      <c r="J8" s="4" t="s">
        <v>56</v>
      </c>
      <c r="K8" t="s">
        <v>87</v>
      </c>
      <c r="L8" s="4" t="s">
        <v>49</v>
      </c>
      <c r="O8" s="4" t="s">
        <v>45</v>
      </c>
      <c r="P8" s="4" t="s">
        <v>88</v>
      </c>
      <c r="Q8" s="4" t="s">
        <v>49</v>
      </c>
      <c r="U8" t="s">
        <v>64</v>
      </c>
      <c r="V8">
        <v>76</v>
      </c>
      <c r="W8" t="s">
        <v>64</v>
      </c>
      <c r="X8">
        <v>12</v>
      </c>
      <c r="Y8" t="s">
        <v>64</v>
      </c>
      <c r="Z8">
        <v>12</v>
      </c>
      <c r="AA8" t="s">
        <v>49</v>
      </c>
      <c r="AC8" s="4" t="s">
        <v>45</v>
      </c>
      <c r="AD8" t="s">
        <v>89</v>
      </c>
      <c r="AE8" s="4" t="s">
        <v>45</v>
      </c>
      <c r="AF8" t="s">
        <v>90</v>
      </c>
      <c r="AG8" t="s">
        <v>49</v>
      </c>
      <c r="AI8" t="s">
        <v>49</v>
      </c>
      <c r="AJ8" t="s">
        <v>49</v>
      </c>
      <c r="AL8" t="s">
        <v>45</v>
      </c>
      <c r="AM8" t="s">
        <v>91</v>
      </c>
      <c r="AN8" t="s">
        <v>92</v>
      </c>
      <c r="AO8" t="s">
        <v>93</v>
      </c>
    </row>
    <row r="9" spans="1:41" x14ac:dyDescent="0.2">
      <c r="A9">
        <v>6</v>
      </c>
      <c r="B9" t="s">
        <v>94</v>
      </c>
      <c r="C9" s="4" t="s">
        <v>71</v>
      </c>
      <c r="D9" s="4" t="s">
        <v>44</v>
      </c>
      <c r="F9" s="4" t="s">
        <v>44</v>
      </c>
      <c r="H9" s="4" t="s">
        <v>49</v>
      </c>
      <c r="J9" s="4" t="s">
        <v>44</v>
      </c>
      <c r="L9" s="4" t="s">
        <v>49</v>
      </c>
      <c r="O9" s="4" t="s">
        <v>45</v>
      </c>
      <c r="P9" s="4" t="s">
        <v>44</v>
      </c>
      <c r="Q9" s="4" t="s">
        <v>49</v>
      </c>
      <c r="U9" t="s">
        <v>64</v>
      </c>
      <c r="V9">
        <v>71.2</v>
      </c>
      <c r="W9" t="s">
        <v>64</v>
      </c>
      <c r="X9">
        <v>40.200000000000003</v>
      </c>
      <c r="Y9" t="s">
        <v>64</v>
      </c>
      <c r="Z9">
        <v>40.200000000000003</v>
      </c>
      <c r="AA9" t="s">
        <v>45</v>
      </c>
      <c r="AB9" t="s">
        <v>95</v>
      </c>
      <c r="AC9" s="4" t="s">
        <v>45</v>
      </c>
      <c r="AD9" t="s">
        <v>96</v>
      </c>
      <c r="AE9" s="4" t="s">
        <v>49</v>
      </c>
      <c r="AG9" t="s">
        <v>49</v>
      </c>
      <c r="AI9" t="s">
        <v>49</v>
      </c>
      <c r="AJ9" t="s">
        <v>45</v>
      </c>
      <c r="AL9" t="s">
        <v>49</v>
      </c>
      <c r="AN9" t="s">
        <v>97</v>
      </c>
      <c r="AO9" t="s">
        <v>98</v>
      </c>
    </row>
    <row r="10" spans="1:41" x14ac:dyDescent="0.2">
      <c r="A10">
        <v>7</v>
      </c>
      <c r="B10" t="s">
        <v>99</v>
      </c>
      <c r="C10" s="4" t="s">
        <v>71</v>
      </c>
      <c r="D10" s="4" t="s">
        <v>56</v>
      </c>
      <c r="E10" t="s">
        <v>100</v>
      </c>
      <c r="F10" s="4" t="s">
        <v>44</v>
      </c>
      <c r="H10" s="4" t="s">
        <v>45</v>
      </c>
      <c r="I10" t="s">
        <v>101</v>
      </c>
      <c r="J10" s="4" t="s">
        <v>56</v>
      </c>
      <c r="K10" t="s">
        <v>102</v>
      </c>
      <c r="L10" s="4" t="s">
        <v>45</v>
      </c>
      <c r="M10" t="s">
        <v>103</v>
      </c>
      <c r="N10" t="s">
        <v>104</v>
      </c>
      <c r="O10" s="4" t="s">
        <v>45</v>
      </c>
      <c r="P10" s="4" t="s">
        <v>44</v>
      </c>
      <c r="Q10" s="4" t="s">
        <v>49</v>
      </c>
      <c r="U10" t="s">
        <v>64</v>
      </c>
      <c r="V10">
        <v>70</v>
      </c>
      <c r="W10" t="s">
        <v>64</v>
      </c>
      <c r="X10">
        <v>49.8</v>
      </c>
      <c r="Y10" t="s">
        <v>45</v>
      </c>
      <c r="AA10" t="s">
        <v>45</v>
      </c>
      <c r="AB10" t="s">
        <v>105</v>
      </c>
      <c r="AC10" s="4" t="s">
        <v>45</v>
      </c>
      <c r="AD10" t="s">
        <v>106</v>
      </c>
      <c r="AE10" s="4" t="s">
        <v>49</v>
      </c>
      <c r="AG10" t="s">
        <v>45</v>
      </c>
      <c r="AH10" t="s">
        <v>107</v>
      </c>
      <c r="AI10" t="s">
        <v>45</v>
      </c>
      <c r="AJ10" t="s">
        <v>45</v>
      </c>
      <c r="AL10" t="s">
        <v>45</v>
      </c>
      <c r="AM10" t="s">
        <v>108</v>
      </c>
      <c r="AN10" t="s">
        <v>109</v>
      </c>
      <c r="AO10" t="s">
        <v>110</v>
      </c>
    </row>
    <row r="11" spans="1:41" x14ac:dyDescent="0.2">
      <c r="A11">
        <v>8</v>
      </c>
      <c r="B11" t="s">
        <v>111</v>
      </c>
      <c r="C11" s="4" t="s">
        <v>41</v>
      </c>
      <c r="D11" s="4" t="s">
        <v>44</v>
      </c>
      <c r="F11" s="4" t="s">
        <v>44</v>
      </c>
      <c r="H11" s="4" t="s">
        <v>49</v>
      </c>
      <c r="J11" s="4" t="s">
        <v>44</v>
      </c>
      <c r="L11" s="4" t="s">
        <v>49</v>
      </c>
      <c r="O11" s="4" t="s">
        <v>45</v>
      </c>
      <c r="P11" s="4" t="s">
        <v>88</v>
      </c>
      <c r="Q11" s="4" t="s">
        <v>49</v>
      </c>
      <c r="U11" t="s">
        <v>64</v>
      </c>
      <c r="V11">
        <v>65</v>
      </c>
      <c r="W11" t="s">
        <v>64</v>
      </c>
      <c r="X11">
        <v>65</v>
      </c>
      <c r="Y11" t="s">
        <v>64</v>
      </c>
      <c r="Z11">
        <v>65</v>
      </c>
      <c r="AA11" t="s">
        <v>45</v>
      </c>
      <c r="AB11" t="s">
        <v>112</v>
      </c>
      <c r="AC11" s="4" t="s">
        <v>45</v>
      </c>
      <c r="AD11" t="s">
        <v>113</v>
      </c>
      <c r="AE11" s="4" t="s">
        <v>45</v>
      </c>
      <c r="AF11" t="s">
        <v>113</v>
      </c>
      <c r="AG11" t="s">
        <v>49</v>
      </c>
      <c r="AI11" t="s">
        <v>49</v>
      </c>
      <c r="AJ11" t="s">
        <v>49</v>
      </c>
      <c r="AL11" t="s">
        <v>49</v>
      </c>
      <c r="AN11" t="s">
        <v>114</v>
      </c>
      <c r="AO11" t="s">
        <v>115</v>
      </c>
    </row>
    <row r="12" spans="1:41" x14ac:dyDescent="0.2">
      <c r="A12">
        <v>9</v>
      </c>
      <c r="B12" t="s">
        <v>116</v>
      </c>
      <c r="C12" s="4" t="s">
        <v>71</v>
      </c>
      <c r="D12" s="4" t="s">
        <v>44</v>
      </c>
      <c r="F12" s="4" t="s">
        <v>44</v>
      </c>
      <c r="H12" s="4" t="s">
        <v>49</v>
      </c>
      <c r="J12" s="4" t="s">
        <v>44</v>
      </c>
      <c r="L12" s="4" t="s">
        <v>49</v>
      </c>
      <c r="O12" s="4" t="s">
        <v>49</v>
      </c>
      <c r="P12" s="4" t="s">
        <v>44</v>
      </c>
      <c r="Q12" s="4" t="s">
        <v>49</v>
      </c>
      <c r="U12" t="s">
        <v>64</v>
      </c>
      <c r="V12">
        <v>70</v>
      </c>
      <c r="W12" t="s">
        <v>64</v>
      </c>
      <c r="X12">
        <v>52</v>
      </c>
      <c r="Y12" t="s">
        <v>64</v>
      </c>
      <c r="Z12">
        <v>40</v>
      </c>
      <c r="AA12" t="s">
        <v>49</v>
      </c>
      <c r="AC12" s="4" t="s">
        <v>49</v>
      </c>
      <c r="AE12" s="4" t="s">
        <v>49</v>
      </c>
      <c r="AG12" t="s">
        <v>49</v>
      </c>
      <c r="AI12" t="s">
        <v>49</v>
      </c>
      <c r="AJ12" t="s">
        <v>45</v>
      </c>
      <c r="AL12" t="s">
        <v>49</v>
      </c>
      <c r="AN12" t="s">
        <v>117</v>
      </c>
      <c r="AO12" t="s">
        <v>118</v>
      </c>
    </row>
    <row r="13" spans="1:41" x14ac:dyDescent="0.2">
      <c r="A13">
        <v>10</v>
      </c>
      <c r="B13" t="s">
        <v>119</v>
      </c>
      <c r="C13" s="4" t="s">
        <v>71</v>
      </c>
      <c r="D13" s="4" t="s">
        <v>56</v>
      </c>
      <c r="E13" t="s">
        <v>120</v>
      </c>
      <c r="F13" s="4" t="s">
        <v>44</v>
      </c>
      <c r="H13" s="4" t="s">
        <v>45</v>
      </c>
      <c r="I13" t="s">
        <v>121</v>
      </c>
      <c r="J13" s="4" t="s">
        <v>56</v>
      </c>
      <c r="K13" t="s">
        <v>122</v>
      </c>
      <c r="L13" s="4" t="s">
        <v>45</v>
      </c>
      <c r="M13" t="s">
        <v>123</v>
      </c>
      <c r="N13" t="s">
        <v>124</v>
      </c>
      <c r="O13" s="4" t="s">
        <v>45</v>
      </c>
      <c r="P13" s="4" t="s">
        <v>88</v>
      </c>
      <c r="Q13" s="4" t="s">
        <v>49</v>
      </c>
      <c r="U13" t="s">
        <v>45</v>
      </c>
      <c r="W13" t="s">
        <v>45</v>
      </c>
      <c r="Y13" t="s">
        <v>45</v>
      </c>
      <c r="AA13" t="s">
        <v>45</v>
      </c>
      <c r="AB13" t="s">
        <v>125</v>
      </c>
      <c r="AC13" s="4" t="s">
        <v>45</v>
      </c>
      <c r="AD13" t="s">
        <v>126</v>
      </c>
      <c r="AE13" s="4" t="s">
        <v>45</v>
      </c>
      <c r="AF13" t="s">
        <v>127</v>
      </c>
      <c r="AG13" t="s">
        <v>45</v>
      </c>
      <c r="AH13" t="s">
        <v>128</v>
      </c>
      <c r="AI13" t="s">
        <v>49</v>
      </c>
      <c r="AJ13" t="s">
        <v>45</v>
      </c>
      <c r="AL13" t="s">
        <v>49</v>
      </c>
      <c r="AN13" t="s">
        <v>129</v>
      </c>
      <c r="AO13" t="s">
        <v>130</v>
      </c>
    </row>
    <row r="14" spans="1:41" x14ac:dyDescent="0.2">
      <c r="A14">
        <v>11</v>
      </c>
      <c r="B14" t="s">
        <v>131</v>
      </c>
      <c r="C14" s="4" t="s">
        <v>55</v>
      </c>
      <c r="D14" s="4" t="s">
        <v>44</v>
      </c>
      <c r="F14" s="4" t="s">
        <v>44</v>
      </c>
      <c r="H14" s="4" t="s">
        <v>49</v>
      </c>
      <c r="J14" s="4" t="s">
        <v>44</v>
      </c>
      <c r="L14" s="4" t="s">
        <v>49</v>
      </c>
      <c r="O14" s="4" t="s">
        <v>45</v>
      </c>
      <c r="P14" s="4" t="s">
        <v>132</v>
      </c>
      <c r="Q14" s="4" t="s">
        <v>49</v>
      </c>
      <c r="U14" t="s">
        <v>45</v>
      </c>
      <c r="W14" t="s">
        <v>64</v>
      </c>
      <c r="X14">
        <v>39</v>
      </c>
      <c r="Y14" t="s">
        <v>64</v>
      </c>
      <c r="Z14">
        <v>0</v>
      </c>
      <c r="AA14" t="s">
        <v>45</v>
      </c>
      <c r="AB14" t="s">
        <v>133</v>
      </c>
      <c r="AC14" s="4" t="s">
        <v>45</v>
      </c>
      <c r="AD14" t="s">
        <v>134</v>
      </c>
      <c r="AE14" s="4" t="s">
        <v>45</v>
      </c>
      <c r="AF14" t="s">
        <v>135</v>
      </c>
      <c r="AG14" t="s">
        <v>45</v>
      </c>
      <c r="AH14" t="s">
        <v>136</v>
      </c>
      <c r="AI14" t="s">
        <v>49</v>
      </c>
      <c r="AJ14" t="s">
        <v>49</v>
      </c>
      <c r="AL14" t="s">
        <v>45</v>
      </c>
      <c r="AM14" t="s">
        <v>137</v>
      </c>
      <c r="AN14" t="s">
        <v>138</v>
      </c>
      <c r="AO14" t="s">
        <v>139</v>
      </c>
    </row>
    <row r="15" spans="1:41" x14ac:dyDescent="0.2">
      <c r="A15">
        <v>12</v>
      </c>
      <c r="B15" t="s">
        <v>140</v>
      </c>
      <c r="C15" s="4" t="s">
        <v>71</v>
      </c>
      <c r="D15" s="4" t="s">
        <v>44</v>
      </c>
      <c r="F15" s="4" t="s">
        <v>44</v>
      </c>
      <c r="H15" s="4" t="s">
        <v>49</v>
      </c>
      <c r="J15" s="4" t="s">
        <v>44</v>
      </c>
      <c r="L15" s="4" t="s">
        <v>49</v>
      </c>
      <c r="O15" s="4" t="s">
        <v>49</v>
      </c>
      <c r="P15" s="4" t="s">
        <v>44</v>
      </c>
      <c r="Q15" s="4" t="s">
        <v>49</v>
      </c>
      <c r="U15" t="s">
        <v>64</v>
      </c>
      <c r="V15">
        <v>100</v>
      </c>
      <c r="W15" t="s">
        <v>64</v>
      </c>
      <c r="X15">
        <v>80</v>
      </c>
      <c r="Y15" t="s">
        <v>45</v>
      </c>
      <c r="AA15" t="s">
        <v>49</v>
      </c>
      <c r="AC15" s="4" t="s">
        <v>49</v>
      </c>
      <c r="AE15" s="4" t="s">
        <v>49</v>
      </c>
      <c r="AG15" t="s">
        <v>49</v>
      </c>
      <c r="AI15" t="s">
        <v>49</v>
      </c>
      <c r="AJ15" t="s">
        <v>49</v>
      </c>
      <c r="AL15" t="s">
        <v>49</v>
      </c>
      <c r="AN15" t="s">
        <v>141</v>
      </c>
      <c r="AO15" t="s">
        <v>142</v>
      </c>
    </row>
    <row r="16" spans="1:41" x14ac:dyDescent="0.2">
      <c r="A16">
        <v>13</v>
      </c>
      <c r="B16" t="s">
        <v>143</v>
      </c>
      <c r="C16" s="4" t="s">
        <v>41</v>
      </c>
      <c r="D16" s="4" t="s">
        <v>44</v>
      </c>
      <c r="F16" s="4" t="s">
        <v>44</v>
      </c>
      <c r="H16" s="4" t="s">
        <v>45</v>
      </c>
      <c r="I16" t="s">
        <v>144</v>
      </c>
      <c r="J16" s="4" t="s">
        <v>56</v>
      </c>
      <c r="K16" t="s">
        <v>145</v>
      </c>
      <c r="L16" s="4" t="s">
        <v>49</v>
      </c>
      <c r="O16" s="4" t="s">
        <v>49</v>
      </c>
      <c r="P16" s="4" t="s">
        <v>44</v>
      </c>
      <c r="Q16" s="4" t="s">
        <v>49</v>
      </c>
      <c r="U16" t="s">
        <v>64</v>
      </c>
      <c r="V16">
        <v>20</v>
      </c>
      <c r="W16" t="s">
        <v>64</v>
      </c>
      <c r="X16">
        <v>20</v>
      </c>
      <c r="Y16" t="s">
        <v>64</v>
      </c>
      <c r="Z16">
        <v>20</v>
      </c>
      <c r="AA16" t="s">
        <v>45</v>
      </c>
      <c r="AB16" t="s">
        <v>146</v>
      </c>
      <c r="AC16" s="4" t="s">
        <v>45</v>
      </c>
      <c r="AD16" t="s">
        <v>147</v>
      </c>
      <c r="AE16" s="4" t="s">
        <v>45</v>
      </c>
      <c r="AF16" t="s">
        <v>147</v>
      </c>
      <c r="AG16" t="s">
        <v>45</v>
      </c>
      <c r="AH16" t="s">
        <v>147</v>
      </c>
      <c r="AI16" t="s">
        <v>49</v>
      </c>
      <c r="AJ16" t="s">
        <v>49</v>
      </c>
      <c r="AL16" t="s">
        <v>49</v>
      </c>
      <c r="AN16" t="s">
        <v>148</v>
      </c>
      <c r="AO16" t="s">
        <v>149</v>
      </c>
    </row>
    <row r="17" spans="1:41" x14ac:dyDescent="0.2">
      <c r="A17">
        <v>14</v>
      </c>
      <c r="B17" t="s">
        <v>150</v>
      </c>
      <c r="C17" s="4" t="s">
        <v>151</v>
      </c>
      <c r="D17" s="4" t="s">
        <v>44</v>
      </c>
      <c r="F17" s="4" t="s">
        <v>44</v>
      </c>
      <c r="H17" s="4" t="s">
        <v>45</v>
      </c>
      <c r="I17" t="s">
        <v>152</v>
      </c>
      <c r="J17" s="4" t="s">
        <v>47</v>
      </c>
      <c r="K17" t="s">
        <v>153</v>
      </c>
      <c r="L17" s="4" t="s">
        <v>49</v>
      </c>
      <c r="O17" s="4" t="s">
        <v>45</v>
      </c>
      <c r="P17" s="4" t="s">
        <v>44</v>
      </c>
      <c r="Q17" s="4" t="s">
        <v>49</v>
      </c>
      <c r="U17" t="s">
        <v>64</v>
      </c>
      <c r="V17">
        <v>80</v>
      </c>
      <c r="W17" t="s">
        <v>45</v>
      </c>
      <c r="Y17" t="s">
        <v>45</v>
      </c>
      <c r="AA17" t="s">
        <v>49</v>
      </c>
      <c r="AC17" s="4" t="s">
        <v>45</v>
      </c>
      <c r="AD17" t="s">
        <v>154</v>
      </c>
      <c r="AE17" s="4" t="s">
        <v>45</v>
      </c>
      <c r="AF17" t="s">
        <v>154</v>
      </c>
      <c r="AG17" t="s">
        <v>49</v>
      </c>
      <c r="AI17" t="s">
        <v>49</v>
      </c>
      <c r="AJ17" t="s">
        <v>49</v>
      </c>
      <c r="AL17" t="s">
        <v>49</v>
      </c>
      <c r="AN17" t="s">
        <v>155</v>
      </c>
      <c r="AO17" t="s">
        <v>156</v>
      </c>
    </row>
    <row r="18" spans="1:41" x14ac:dyDescent="0.2">
      <c r="A18">
        <v>15</v>
      </c>
      <c r="B18" t="s">
        <v>157</v>
      </c>
      <c r="C18" s="4" t="s">
        <v>55</v>
      </c>
      <c r="D18" s="4" t="s">
        <v>44</v>
      </c>
      <c r="F18" s="4" t="s">
        <v>44</v>
      </c>
      <c r="H18" s="4" t="s">
        <v>49</v>
      </c>
      <c r="J18" s="4" t="s">
        <v>56</v>
      </c>
      <c r="K18" t="s">
        <v>158</v>
      </c>
      <c r="L18" s="4" t="s">
        <v>49</v>
      </c>
      <c r="O18" s="4" t="s">
        <v>49</v>
      </c>
      <c r="P18" s="4" t="s">
        <v>88</v>
      </c>
      <c r="Q18" s="4" t="s">
        <v>49</v>
      </c>
      <c r="U18" t="s">
        <v>45</v>
      </c>
      <c r="W18" t="s">
        <v>64</v>
      </c>
      <c r="X18">
        <v>70</v>
      </c>
      <c r="Y18" t="s">
        <v>45</v>
      </c>
      <c r="AA18" t="s">
        <v>49</v>
      </c>
      <c r="AC18" s="4" t="s">
        <v>49</v>
      </c>
      <c r="AE18" s="4" t="s">
        <v>49</v>
      </c>
      <c r="AG18" t="s">
        <v>49</v>
      </c>
      <c r="AI18" t="s">
        <v>49</v>
      </c>
      <c r="AJ18" t="s">
        <v>49</v>
      </c>
      <c r="AL18" t="s">
        <v>49</v>
      </c>
      <c r="AN18" t="s">
        <v>159</v>
      </c>
      <c r="AO18" t="s">
        <v>160</v>
      </c>
    </row>
    <row r="19" spans="1:41" x14ac:dyDescent="0.2">
      <c r="A19">
        <v>16</v>
      </c>
      <c r="B19" t="s">
        <v>161</v>
      </c>
      <c r="C19" s="4" t="s">
        <v>71</v>
      </c>
      <c r="D19" s="4" t="s">
        <v>44</v>
      </c>
      <c r="F19" s="4" t="s">
        <v>56</v>
      </c>
      <c r="H19" s="4" t="s">
        <v>45</v>
      </c>
      <c r="I19" t="s">
        <v>162</v>
      </c>
      <c r="J19" s="4" t="s">
        <v>56</v>
      </c>
      <c r="K19" t="s">
        <v>163</v>
      </c>
      <c r="L19" s="4" t="s">
        <v>49</v>
      </c>
      <c r="O19" s="4" t="s">
        <v>45</v>
      </c>
      <c r="P19" s="4" t="s">
        <v>88</v>
      </c>
      <c r="Q19" s="4" t="s">
        <v>49</v>
      </c>
      <c r="U19" t="s">
        <v>64</v>
      </c>
      <c r="V19">
        <v>60</v>
      </c>
      <c r="W19" t="s">
        <v>64</v>
      </c>
      <c r="X19">
        <v>30</v>
      </c>
      <c r="Y19" t="s">
        <v>45</v>
      </c>
      <c r="AA19" t="s">
        <v>45</v>
      </c>
      <c r="AB19" t="s">
        <v>164</v>
      </c>
      <c r="AC19" s="4" t="s">
        <v>45</v>
      </c>
      <c r="AD19" t="s">
        <v>165</v>
      </c>
      <c r="AE19" s="4" t="s">
        <v>45</v>
      </c>
      <c r="AF19" t="s">
        <v>165</v>
      </c>
      <c r="AG19" t="s">
        <v>49</v>
      </c>
      <c r="AI19" t="s">
        <v>45</v>
      </c>
      <c r="AJ19" t="s">
        <v>49</v>
      </c>
      <c r="AK19" t="s">
        <v>166</v>
      </c>
      <c r="AL19" t="s">
        <v>45</v>
      </c>
      <c r="AM19" t="s">
        <v>167</v>
      </c>
      <c r="AN19" t="s">
        <v>168</v>
      </c>
      <c r="AO19" t="s">
        <v>169</v>
      </c>
    </row>
    <row r="20" spans="1:41" x14ac:dyDescent="0.2">
      <c r="A20">
        <v>17</v>
      </c>
      <c r="B20" t="s">
        <v>170</v>
      </c>
      <c r="C20" s="4" t="s">
        <v>55</v>
      </c>
      <c r="D20" s="4" t="s">
        <v>44</v>
      </c>
      <c r="F20" s="4" t="s">
        <v>44</v>
      </c>
      <c r="H20" s="4" t="s">
        <v>45</v>
      </c>
      <c r="I20" t="s">
        <v>171</v>
      </c>
      <c r="J20" s="4" t="s">
        <v>44</v>
      </c>
      <c r="L20" s="4" t="s">
        <v>49</v>
      </c>
      <c r="O20" s="4" t="s">
        <v>45</v>
      </c>
      <c r="P20" s="4" t="s">
        <v>44</v>
      </c>
      <c r="Q20" s="4" t="s">
        <v>49</v>
      </c>
      <c r="U20" t="s">
        <v>64</v>
      </c>
      <c r="V20">
        <v>100</v>
      </c>
      <c r="W20" t="s">
        <v>64</v>
      </c>
      <c r="X20">
        <v>0</v>
      </c>
      <c r="Y20" t="s">
        <v>64</v>
      </c>
      <c r="Z20">
        <v>0</v>
      </c>
      <c r="AA20" t="s">
        <v>45</v>
      </c>
      <c r="AB20" t="s">
        <v>172</v>
      </c>
      <c r="AC20" s="4" t="s">
        <v>49</v>
      </c>
      <c r="AE20" s="4" t="s">
        <v>49</v>
      </c>
      <c r="AG20" t="s">
        <v>49</v>
      </c>
      <c r="AI20" t="s">
        <v>49</v>
      </c>
      <c r="AJ20" t="s">
        <v>49</v>
      </c>
      <c r="AL20" t="s">
        <v>49</v>
      </c>
      <c r="AN20" t="s">
        <v>173</v>
      </c>
      <c r="AO20" t="s">
        <v>174</v>
      </c>
    </row>
    <row r="21" spans="1:41" x14ac:dyDescent="0.2">
      <c r="A21">
        <v>18</v>
      </c>
      <c r="B21" t="s">
        <v>175</v>
      </c>
      <c r="C21" s="4" t="s">
        <v>71</v>
      </c>
      <c r="D21" s="4" t="s">
        <v>44</v>
      </c>
      <c r="F21" s="4" t="s">
        <v>176</v>
      </c>
      <c r="G21" t="s">
        <v>177</v>
      </c>
      <c r="H21" s="4" t="s">
        <v>45</v>
      </c>
      <c r="I21" t="s">
        <v>178</v>
      </c>
      <c r="J21" s="4" t="s">
        <v>44</v>
      </c>
      <c r="L21" s="4" t="s">
        <v>45</v>
      </c>
      <c r="M21" t="s">
        <v>179</v>
      </c>
      <c r="N21" t="s">
        <v>180</v>
      </c>
      <c r="O21" s="4" t="s">
        <v>49</v>
      </c>
      <c r="P21" s="4" t="s">
        <v>44</v>
      </c>
      <c r="Q21" s="4" t="s">
        <v>45</v>
      </c>
      <c r="T21" t="s">
        <v>181</v>
      </c>
      <c r="U21" t="s">
        <v>45</v>
      </c>
      <c r="W21" t="s">
        <v>45</v>
      </c>
      <c r="Y21" t="s">
        <v>45</v>
      </c>
      <c r="AA21" t="s">
        <v>45</v>
      </c>
      <c r="AB21" t="s">
        <v>182</v>
      </c>
      <c r="AC21" s="4" t="s">
        <v>49</v>
      </c>
      <c r="AE21" s="4" t="s">
        <v>45</v>
      </c>
      <c r="AF21" t="s">
        <v>183</v>
      </c>
      <c r="AG21" t="s">
        <v>49</v>
      </c>
      <c r="AI21" t="s">
        <v>45</v>
      </c>
      <c r="AJ21" t="s">
        <v>45</v>
      </c>
      <c r="AL21" t="s">
        <v>49</v>
      </c>
      <c r="AN21" t="s">
        <v>184</v>
      </c>
      <c r="AO21" t="s">
        <v>185</v>
      </c>
    </row>
    <row r="22" spans="1:41" x14ac:dyDescent="0.2">
      <c r="A22">
        <v>19</v>
      </c>
      <c r="B22" t="s">
        <v>186</v>
      </c>
      <c r="C22" s="4" t="s">
        <v>71</v>
      </c>
      <c r="D22" s="4" t="s">
        <v>56</v>
      </c>
      <c r="E22" t="s">
        <v>187</v>
      </c>
      <c r="F22" s="4" t="s">
        <v>44</v>
      </c>
      <c r="H22" s="4" t="s">
        <v>45</v>
      </c>
      <c r="I22" t="s">
        <v>188</v>
      </c>
      <c r="J22" s="4" t="s">
        <v>44</v>
      </c>
      <c r="L22" s="4" t="s">
        <v>49</v>
      </c>
      <c r="O22" s="4" t="s">
        <v>45</v>
      </c>
      <c r="P22" s="4" t="s">
        <v>44</v>
      </c>
      <c r="Q22" s="4" t="s">
        <v>49</v>
      </c>
      <c r="U22" t="s">
        <v>45</v>
      </c>
      <c r="W22" t="s">
        <v>45</v>
      </c>
      <c r="Y22" t="s">
        <v>45</v>
      </c>
      <c r="AA22" t="s">
        <v>49</v>
      </c>
      <c r="AC22" s="4" t="s">
        <v>49</v>
      </c>
      <c r="AE22" s="4" t="s">
        <v>49</v>
      </c>
      <c r="AG22" t="s">
        <v>49</v>
      </c>
      <c r="AI22" t="s">
        <v>45</v>
      </c>
      <c r="AJ22" t="s">
        <v>49</v>
      </c>
      <c r="AL22" t="s">
        <v>49</v>
      </c>
      <c r="AN22" t="s">
        <v>189</v>
      </c>
      <c r="AO22" t="s">
        <v>190</v>
      </c>
    </row>
    <row r="23" spans="1:41" x14ac:dyDescent="0.2">
      <c r="A23">
        <v>20</v>
      </c>
      <c r="B23" t="s">
        <v>191</v>
      </c>
      <c r="C23" s="4" t="s">
        <v>41</v>
      </c>
      <c r="D23" s="4" t="s">
        <v>44</v>
      </c>
      <c r="F23" s="4" t="s">
        <v>44</v>
      </c>
      <c r="H23" s="4" t="s">
        <v>45</v>
      </c>
      <c r="I23" t="s">
        <v>192</v>
      </c>
      <c r="J23" s="4" t="s">
        <v>44</v>
      </c>
      <c r="L23" s="4" t="s">
        <v>49</v>
      </c>
      <c r="O23" s="4" t="s">
        <v>45</v>
      </c>
      <c r="P23" s="4" t="s">
        <v>88</v>
      </c>
      <c r="Q23" s="4" t="s">
        <v>49</v>
      </c>
      <c r="U23" t="s">
        <v>45</v>
      </c>
      <c r="W23" t="s">
        <v>45</v>
      </c>
      <c r="Y23" t="s">
        <v>45</v>
      </c>
      <c r="AA23" t="s">
        <v>45</v>
      </c>
      <c r="AB23" t="s">
        <v>193</v>
      </c>
      <c r="AC23" s="4" t="s">
        <v>45</v>
      </c>
      <c r="AD23" t="s">
        <v>194</v>
      </c>
      <c r="AE23" s="4" t="s">
        <v>45</v>
      </c>
      <c r="AF23" t="s">
        <v>195</v>
      </c>
      <c r="AG23" t="s">
        <v>49</v>
      </c>
      <c r="AI23" t="s">
        <v>49</v>
      </c>
      <c r="AJ23" t="s">
        <v>49</v>
      </c>
      <c r="AL23" t="s">
        <v>49</v>
      </c>
      <c r="AN23" t="s">
        <v>196</v>
      </c>
      <c r="AO23" t="s">
        <v>197</v>
      </c>
    </row>
    <row r="24" spans="1:41" x14ac:dyDescent="0.2">
      <c r="A24">
        <v>21</v>
      </c>
      <c r="B24" t="s">
        <v>198</v>
      </c>
      <c r="C24" s="4" t="s">
        <v>55</v>
      </c>
      <c r="D24" s="4" t="s">
        <v>44</v>
      </c>
      <c r="F24" s="4" t="s">
        <v>56</v>
      </c>
      <c r="H24" s="4" t="s">
        <v>45</v>
      </c>
      <c r="I24" t="s">
        <v>199</v>
      </c>
      <c r="J24" s="4" t="s">
        <v>56</v>
      </c>
      <c r="K24" t="s">
        <v>200</v>
      </c>
      <c r="L24" s="4" t="s">
        <v>49</v>
      </c>
      <c r="O24" s="4" t="s">
        <v>45</v>
      </c>
      <c r="P24" s="4" t="s">
        <v>44</v>
      </c>
      <c r="Q24" s="4" t="s">
        <v>49</v>
      </c>
      <c r="U24" t="s">
        <v>45</v>
      </c>
      <c r="W24" t="s">
        <v>45</v>
      </c>
      <c r="Y24" t="s">
        <v>45</v>
      </c>
      <c r="AA24" t="s">
        <v>45</v>
      </c>
      <c r="AB24" t="s">
        <v>201</v>
      </c>
      <c r="AC24" s="4" t="s">
        <v>45</v>
      </c>
      <c r="AD24" t="s">
        <v>202</v>
      </c>
      <c r="AE24" s="4" t="s">
        <v>45</v>
      </c>
      <c r="AF24" t="s">
        <v>203</v>
      </c>
      <c r="AG24" t="s">
        <v>45</v>
      </c>
      <c r="AH24" t="s">
        <v>204</v>
      </c>
      <c r="AI24" t="s">
        <v>49</v>
      </c>
      <c r="AJ24" t="s">
        <v>49</v>
      </c>
      <c r="AK24" t="s">
        <v>166</v>
      </c>
      <c r="AL24" t="s">
        <v>49</v>
      </c>
      <c r="AN24" t="s">
        <v>205</v>
      </c>
      <c r="AO24" t="s">
        <v>206</v>
      </c>
    </row>
    <row r="25" spans="1:41" x14ac:dyDescent="0.2">
      <c r="A25">
        <v>22</v>
      </c>
      <c r="B25" t="s">
        <v>207</v>
      </c>
      <c r="C25" s="4" t="s">
        <v>71</v>
      </c>
      <c r="D25" s="4" t="s">
        <v>44</v>
      </c>
      <c r="F25" s="4" t="s">
        <v>44</v>
      </c>
      <c r="H25" s="4" t="s">
        <v>45</v>
      </c>
      <c r="I25" t="s">
        <v>208</v>
      </c>
      <c r="J25" s="4" t="s">
        <v>56</v>
      </c>
      <c r="K25" t="s">
        <v>209</v>
      </c>
      <c r="L25" s="4" t="s">
        <v>49</v>
      </c>
      <c r="O25" s="4" t="s">
        <v>49</v>
      </c>
      <c r="P25" s="4" t="s">
        <v>44</v>
      </c>
      <c r="Q25" s="4" t="s">
        <v>49</v>
      </c>
      <c r="U25" t="s">
        <v>45</v>
      </c>
      <c r="W25" t="s">
        <v>45</v>
      </c>
      <c r="Y25" t="s">
        <v>45</v>
      </c>
      <c r="AA25" t="s">
        <v>45</v>
      </c>
      <c r="AB25" t="s">
        <v>210</v>
      </c>
      <c r="AC25" s="4" t="s">
        <v>45</v>
      </c>
      <c r="AD25" t="s">
        <v>211</v>
      </c>
      <c r="AE25" s="4" t="s">
        <v>45</v>
      </c>
      <c r="AF25" t="s">
        <v>211</v>
      </c>
      <c r="AG25" t="s">
        <v>45</v>
      </c>
      <c r="AH25" t="s">
        <v>211</v>
      </c>
      <c r="AI25" t="s">
        <v>49</v>
      </c>
      <c r="AJ25" t="s">
        <v>49</v>
      </c>
      <c r="AL25" t="s">
        <v>49</v>
      </c>
      <c r="AN25" t="s">
        <v>212</v>
      </c>
      <c r="AO25" t="s">
        <v>213</v>
      </c>
    </row>
    <row r="26" spans="1:41" x14ac:dyDescent="0.2">
      <c r="A26">
        <v>23</v>
      </c>
      <c r="B26" t="s">
        <v>214</v>
      </c>
      <c r="C26" s="4" t="s">
        <v>55</v>
      </c>
      <c r="D26" s="4" t="s">
        <v>56</v>
      </c>
      <c r="E26" t="s">
        <v>215</v>
      </c>
      <c r="F26" s="4" t="s">
        <v>176</v>
      </c>
      <c r="G26" t="s">
        <v>216</v>
      </c>
      <c r="H26" s="4" t="s">
        <v>45</v>
      </c>
      <c r="I26" t="s">
        <v>217</v>
      </c>
      <c r="J26" s="4" t="s">
        <v>47</v>
      </c>
      <c r="K26" t="s">
        <v>218</v>
      </c>
      <c r="L26" s="4" t="s">
        <v>45</v>
      </c>
      <c r="M26" t="s">
        <v>219</v>
      </c>
      <c r="N26" t="s">
        <v>220</v>
      </c>
      <c r="O26" s="4" t="s">
        <v>45</v>
      </c>
      <c r="P26" s="4" t="s">
        <v>44</v>
      </c>
      <c r="Q26" s="4" t="s">
        <v>49</v>
      </c>
      <c r="U26" t="s">
        <v>64</v>
      </c>
      <c r="V26">
        <v>80</v>
      </c>
      <c r="W26" t="s">
        <v>64</v>
      </c>
      <c r="X26">
        <v>6</v>
      </c>
      <c r="Y26" t="s">
        <v>64</v>
      </c>
      <c r="Z26">
        <v>90</v>
      </c>
      <c r="AA26" t="s">
        <v>49</v>
      </c>
      <c r="AC26" s="4" t="s">
        <v>45</v>
      </c>
      <c r="AD26" t="s">
        <v>221</v>
      </c>
      <c r="AE26" s="4" t="s">
        <v>45</v>
      </c>
      <c r="AF26" t="s">
        <v>221</v>
      </c>
      <c r="AG26" t="s">
        <v>49</v>
      </c>
      <c r="AI26" t="s">
        <v>49</v>
      </c>
      <c r="AJ26" t="s">
        <v>45</v>
      </c>
      <c r="AL26" t="s">
        <v>45</v>
      </c>
      <c r="AM26" t="s">
        <v>222</v>
      </c>
      <c r="AN26" t="s">
        <v>223</v>
      </c>
      <c r="AO26" t="s">
        <v>224</v>
      </c>
    </row>
    <row r="27" spans="1:41" x14ac:dyDescent="0.2">
      <c r="A27">
        <v>24</v>
      </c>
      <c r="B27" t="s">
        <v>225</v>
      </c>
      <c r="C27" s="4" t="s">
        <v>41</v>
      </c>
      <c r="D27" s="4" t="s">
        <v>56</v>
      </c>
      <c r="E27" t="s">
        <v>226</v>
      </c>
      <c r="F27" s="4" t="s">
        <v>44</v>
      </c>
      <c r="H27" s="4" t="s">
        <v>45</v>
      </c>
      <c r="I27" t="s">
        <v>227</v>
      </c>
      <c r="J27" s="4" t="s">
        <v>44</v>
      </c>
      <c r="L27" s="4" t="s">
        <v>45</v>
      </c>
      <c r="M27" t="s">
        <v>228</v>
      </c>
      <c r="N27" t="s">
        <v>229</v>
      </c>
      <c r="O27" s="4" t="s">
        <v>49</v>
      </c>
      <c r="P27" s="4" t="s">
        <v>44</v>
      </c>
      <c r="Q27" s="4" t="s">
        <v>49</v>
      </c>
      <c r="U27" t="s">
        <v>64</v>
      </c>
      <c r="V27">
        <v>40</v>
      </c>
      <c r="W27" t="s">
        <v>45</v>
      </c>
      <c r="Y27" t="s">
        <v>45</v>
      </c>
      <c r="AA27" t="s">
        <v>45</v>
      </c>
      <c r="AB27" t="s">
        <v>230</v>
      </c>
      <c r="AC27" s="4" t="s">
        <v>45</v>
      </c>
      <c r="AD27" t="s">
        <v>231</v>
      </c>
      <c r="AE27" s="4" t="s">
        <v>45</v>
      </c>
      <c r="AF27" t="s">
        <v>231</v>
      </c>
      <c r="AG27" t="s">
        <v>45</v>
      </c>
      <c r="AH27" t="s">
        <v>232</v>
      </c>
      <c r="AI27" t="s">
        <v>49</v>
      </c>
      <c r="AJ27" t="s">
        <v>49</v>
      </c>
      <c r="AL27" t="s">
        <v>49</v>
      </c>
      <c r="AN27" t="s">
        <v>233</v>
      </c>
      <c r="AO27" t="s">
        <v>234</v>
      </c>
    </row>
    <row r="28" spans="1:41" x14ac:dyDescent="0.2">
      <c r="A28">
        <v>25</v>
      </c>
      <c r="B28" t="s">
        <v>235</v>
      </c>
      <c r="C28" s="4" t="s">
        <v>41</v>
      </c>
      <c r="D28" s="4" t="s">
        <v>44</v>
      </c>
      <c r="F28" s="4" t="s">
        <v>44</v>
      </c>
      <c r="H28" s="4" t="s">
        <v>49</v>
      </c>
      <c r="J28" s="4" t="s">
        <v>44</v>
      </c>
      <c r="L28" s="4" t="s">
        <v>49</v>
      </c>
      <c r="O28" s="4" t="s">
        <v>49</v>
      </c>
      <c r="P28" s="4" t="s">
        <v>88</v>
      </c>
      <c r="Q28" s="4" t="s">
        <v>45</v>
      </c>
      <c r="R28" t="s">
        <v>236</v>
      </c>
      <c r="S28" t="s">
        <v>237</v>
      </c>
      <c r="U28" t="s">
        <v>64</v>
      </c>
      <c r="V28">
        <v>70</v>
      </c>
      <c r="W28" t="s">
        <v>64</v>
      </c>
      <c r="X28">
        <v>95</v>
      </c>
      <c r="Y28" t="s">
        <v>64</v>
      </c>
      <c r="Z28">
        <v>0</v>
      </c>
      <c r="AA28" t="s">
        <v>45</v>
      </c>
      <c r="AB28" t="s">
        <v>238</v>
      </c>
      <c r="AC28" s="4" t="s">
        <v>45</v>
      </c>
      <c r="AD28" t="s">
        <v>239</v>
      </c>
      <c r="AE28" s="4" t="s">
        <v>45</v>
      </c>
      <c r="AF28" t="s">
        <v>240</v>
      </c>
      <c r="AG28" t="s">
        <v>45</v>
      </c>
      <c r="AH28" t="s">
        <v>241</v>
      </c>
      <c r="AI28" t="s">
        <v>49</v>
      </c>
      <c r="AJ28" t="s">
        <v>49</v>
      </c>
      <c r="AL28" t="s">
        <v>49</v>
      </c>
      <c r="AN28" t="s">
        <v>242</v>
      </c>
      <c r="AO28" t="s">
        <v>243</v>
      </c>
    </row>
    <row r="29" spans="1:41" x14ac:dyDescent="0.2">
      <c r="A29">
        <v>26</v>
      </c>
      <c r="B29" t="s">
        <v>244</v>
      </c>
      <c r="C29" s="4" t="s">
        <v>71</v>
      </c>
      <c r="D29" s="4" t="s">
        <v>44</v>
      </c>
      <c r="F29" s="4" t="s">
        <v>176</v>
      </c>
      <c r="G29" t="s">
        <v>245</v>
      </c>
      <c r="H29" s="4" t="s">
        <v>45</v>
      </c>
      <c r="I29" t="s">
        <v>246</v>
      </c>
      <c r="J29" s="4" t="s">
        <v>47</v>
      </c>
      <c r="K29" t="s">
        <v>247</v>
      </c>
      <c r="L29" s="4" t="s">
        <v>45</v>
      </c>
      <c r="M29" t="s">
        <v>248</v>
      </c>
      <c r="N29" t="s">
        <v>249</v>
      </c>
      <c r="O29" s="4" t="s">
        <v>45</v>
      </c>
      <c r="P29" s="4" t="s">
        <v>44</v>
      </c>
      <c r="Q29" s="4" t="s">
        <v>49</v>
      </c>
      <c r="U29" t="s">
        <v>64</v>
      </c>
      <c r="V29">
        <v>90</v>
      </c>
      <c r="W29" t="s">
        <v>64</v>
      </c>
      <c r="X29">
        <v>80</v>
      </c>
      <c r="Y29" t="s">
        <v>64</v>
      </c>
      <c r="Z29">
        <v>1</v>
      </c>
      <c r="AA29" t="s">
        <v>45</v>
      </c>
      <c r="AB29" t="s">
        <v>250</v>
      </c>
      <c r="AC29" s="4" t="s">
        <v>45</v>
      </c>
      <c r="AD29" t="s">
        <v>251</v>
      </c>
      <c r="AE29" s="4" t="s">
        <v>45</v>
      </c>
      <c r="AF29" t="s">
        <v>251</v>
      </c>
      <c r="AG29" t="s">
        <v>45</v>
      </c>
      <c r="AH29" t="s">
        <v>252</v>
      </c>
      <c r="AI29" t="s">
        <v>45</v>
      </c>
      <c r="AJ29" t="s">
        <v>45</v>
      </c>
      <c r="AL29" t="s">
        <v>45</v>
      </c>
      <c r="AM29" t="s">
        <v>253</v>
      </c>
      <c r="AN29" t="s">
        <v>254</v>
      </c>
      <c r="AO29" t="s">
        <v>255</v>
      </c>
    </row>
    <row r="30" spans="1:41" x14ac:dyDescent="0.2">
      <c r="A30">
        <v>27</v>
      </c>
      <c r="B30" t="s">
        <v>256</v>
      </c>
      <c r="C30" s="4" t="s">
        <v>41</v>
      </c>
      <c r="D30" s="4" t="s">
        <v>44</v>
      </c>
      <c r="F30" s="4" t="s">
        <v>44</v>
      </c>
      <c r="H30" s="4" t="s">
        <v>45</v>
      </c>
      <c r="I30" t="s">
        <v>257</v>
      </c>
      <c r="J30" s="4" t="s">
        <v>56</v>
      </c>
      <c r="K30" t="s">
        <v>258</v>
      </c>
      <c r="L30" s="4" t="s">
        <v>49</v>
      </c>
      <c r="O30" s="4" t="s">
        <v>45</v>
      </c>
      <c r="P30" s="4" t="s">
        <v>44</v>
      </c>
      <c r="Q30" s="4" t="s">
        <v>49</v>
      </c>
      <c r="U30" t="s">
        <v>64</v>
      </c>
      <c r="V30">
        <v>81.94</v>
      </c>
      <c r="W30" t="s">
        <v>64</v>
      </c>
      <c r="X30">
        <v>22.1</v>
      </c>
      <c r="Y30" t="s">
        <v>64</v>
      </c>
      <c r="Z30">
        <v>22.1</v>
      </c>
      <c r="AA30" t="s">
        <v>45</v>
      </c>
      <c r="AB30" t="s">
        <v>259</v>
      </c>
      <c r="AC30" s="4" t="s">
        <v>45</v>
      </c>
      <c r="AD30" t="s">
        <v>260</v>
      </c>
      <c r="AE30" s="4" t="s">
        <v>45</v>
      </c>
      <c r="AF30" t="s">
        <v>260</v>
      </c>
      <c r="AG30" t="s">
        <v>49</v>
      </c>
      <c r="AI30" t="s">
        <v>49</v>
      </c>
      <c r="AJ30" t="s">
        <v>49</v>
      </c>
      <c r="AL30" t="s">
        <v>49</v>
      </c>
      <c r="AN30" t="s">
        <v>261</v>
      </c>
      <c r="AO30" t="s">
        <v>262</v>
      </c>
    </row>
    <row r="31" spans="1:41" x14ac:dyDescent="0.2">
      <c r="A31">
        <v>28</v>
      </c>
      <c r="B31" t="s">
        <v>263</v>
      </c>
      <c r="C31" s="4" t="s">
        <v>71</v>
      </c>
      <c r="D31" s="4" t="s">
        <v>42</v>
      </c>
      <c r="E31" t="s">
        <v>264</v>
      </c>
      <c r="F31" s="4" t="s">
        <v>176</v>
      </c>
      <c r="G31" t="s">
        <v>265</v>
      </c>
      <c r="H31" s="4" t="s">
        <v>45</v>
      </c>
      <c r="I31" t="s">
        <v>266</v>
      </c>
      <c r="J31" s="4" t="s">
        <v>47</v>
      </c>
      <c r="K31" t="s">
        <v>267</v>
      </c>
      <c r="L31" s="4" t="s">
        <v>45</v>
      </c>
      <c r="M31" t="s">
        <v>268</v>
      </c>
      <c r="N31" t="s">
        <v>269</v>
      </c>
      <c r="O31" s="4" t="s">
        <v>45</v>
      </c>
      <c r="P31" s="4" t="s">
        <v>62</v>
      </c>
      <c r="Q31" s="4" t="s">
        <v>45</v>
      </c>
      <c r="R31" t="s">
        <v>270</v>
      </c>
      <c r="S31" t="s">
        <v>271</v>
      </c>
      <c r="U31" t="s">
        <v>64</v>
      </c>
      <c r="V31">
        <v>87</v>
      </c>
      <c r="W31" t="s">
        <v>64</v>
      </c>
      <c r="X31">
        <v>41</v>
      </c>
      <c r="Y31" t="s">
        <v>64</v>
      </c>
      <c r="Z31">
        <v>32</v>
      </c>
      <c r="AA31" t="s">
        <v>49</v>
      </c>
      <c r="AC31" s="4" t="s">
        <v>45</v>
      </c>
      <c r="AD31" t="s">
        <v>272</v>
      </c>
      <c r="AE31" s="4" t="s">
        <v>45</v>
      </c>
      <c r="AF31" t="s">
        <v>273</v>
      </c>
      <c r="AG31" t="s">
        <v>49</v>
      </c>
      <c r="AI31" t="s">
        <v>49</v>
      </c>
      <c r="AJ31" t="s">
        <v>49</v>
      </c>
      <c r="AL31" t="s">
        <v>45</v>
      </c>
      <c r="AM31" t="s">
        <v>274</v>
      </c>
      <c r="AN31" t="s">
        <v>275</v>
      </c>
      <c r="AO31" t="s">
        <v>276</v>
      </c>
    </row>
    <row r="32" spans="1:41" x14ac:dyDescent="0.2">
      <c r="A32">
        <v>29</v>
      </c>
      <c r="B32" t="s">
        <v>277</v>
      </c>
      <c r="C32" s="4" t="s">
        <v>41</v>
      </c>
      <c r="D32" s="4" t="s">
        <v>44</v>
      </c>
      <c r="F32" s="4" t="s">
        <v>44</v>
      </c>
      <c r="H32" s="4" t="s">
        <v>49</v>
      </c>
      <c r="J32" s="4" t="s">
        <v>44</v>
      </c>
      <c r="L32" s="4" t="s">
        <v>49</v>
      </c>
      <c r="O32" s="4" t="s">
        <v>45</v>
      </c>
      <c r="P32" s="4" t="s">
        <v>44</v>
      </c>
      <c r="Q32" s="4" t="s">
        <v>49</v>
      </c>
      <c r="U32" t="s">
        <v>64</v>
      </c>
      <c r="V32">
        <v>80</v>
      </c>
      <c r="W32" t="s">
        <v>45</v>
      </c>
      <c r="Y32" t="s">
        <v>45</v>
      </c>
      <c r="AA32" t="s">
        <v>49</v>
      </c>
      <c r="AC32" s="4" t="s">
        <v>49</v>
      </c>
      <c r="AE32" s="4" t="s">
        <v>49</v>
      </c>
      <c r="AG32" t="s">
        <v>49</v>
      </c>
      <c r="AI32" t="s">
        <v>45</v>
      </c>
      <c r="AJ32" t="s">
        <v>49</v>
      </c>
      <c r="AL32" t="s">
        <v>49</v>
      </c>
      <c r="AN32" t="s">
        <v>278</v>
      </c>
      <c r="AO32" t="s">
        <v>279</v>
      </c>
    </row>
    <row r="33" spans="1:41" x14ac:dyDescent="0.2">
      <c r="A33">
        <v>30</v>
      </c>
      <c r="B33" t="s">
        <v>280</v>
      </c>
      <c r="C33" s="4" t="s">
        <v>71</v>
      </c>
      <c r="D33" s="4" t="s">
        <v>56</v>
      </c>
      <c r="E33" t="s">
        <v>281</v>
      </c>
      <c r="F33" s="4" t="s">
        <v>56</v>
      </c>
      <c r="H33" s="4" t="s">
        <v>45</v>
      </c>
      <c r="I33" t="s">
        <v>282</v>
      </c>
      <c r="J33" s="4" t="s">
        <v>47</v>
      </c>
      <c r="K33" t="s">
        <v>283</v>
      </c>
      <c r="L33" s="4" t="s">
        <v>45</v>
      </c>
      <c r="M33" t="s">
        <v>284</v>
      </c>
      <c r="N33" t="s">
        <v>285</v>
      </c>
      <c r="O33" s="4" t="s">
        <v>45</v>
      </c>
      <c r="P33" s="4" t="s">
        <v>44</v>
      </c>
      <c r="Q33" s="4" t="s">
        <v>49</v>
      </c>
      <c r="U33" t="s">
        <v>64</v>
      </c>
      <c r="V33">
        <v>85</v>
      </c>
      <c r="W33" t="s">
        <v>45</v>
      </c>
      <c r="Y33" t="s">
        <v>45</v>
      </c>
      <c r="AA33" t="s">
        <v>49</v>
      </c>
      <c r="AC33" s="4" t="s">
        <v>49</v>
      </c>
      <c r="AE33" s="4" t="s">
        <v>49</v>
      </c>
      <c r="AG33" t="s">
        <v>49</v>
      </c>
      <c r="AI33" t="s">
        <v>45</v>
      </c>
      <c r="AJ33" t="s">
        <v>49</v>
      </c>
      <c r="AK33" t="s">
        <v>166</v>
      </c>
      <c r="AL33" t="s">
        <v>45</v>
      </c>
      <c r="AM33" t="s">
        <v>286</v>
      </c>
      <c r="AN33" t="s">
        <v>287</v>
      </c>
      <c r="AO33" t="s">
        <v>288</v>
      </c>
    </row>
    <row r="34" spans="1:41" x14ac:dyDescent="0.2">
      <c r="A34">
        <v>31</v>
      </c>
      <c r="B34" t="s">
        <v>289</v>
      </c>
      <c r="C34" s="4" t="s">
        <v>55</v>
      </c>
      <c r="D34" s="4" t="s">
        <v>44</v>
      </c>
      <c r="F34" s="4" t="s">
        <v>44</v>
      </c>
      <c r="H34" s="4" t="s">
        <v>45</v>
      </c>
      <c r="I34" t="s">
        <v>290</v>
      </c>
      <c r="J34" s="4" t="s">
        <v>44</v>
      </c>
      <c r="L34" s="4" t="s">
        <v>49</v>
      </c>
      <c r="O34" s="4" t="s">
        <v>49</v>
      </c>
      <c r="P34" s="4" t="s">
        <v>44</v>
      </c>
      <c r="Q34" s="4" t="s">
        <v>49</v>
      </c>
      <c r="U34" t="s">
        <v>64</v>
      </c>
      <c r="V34">
        <v>80</v>
      </c>
      <c r="W34" t="s">
        <v>64</v>
      </c>
      <c r="X34">
        <v>60</v>
      </c>
      <c r="Y34" t="s">
        <v>64</v>
      </c>
      <c r="Z34">
        <v>0</v>
      </c>
      <c r="AA34" t="s">
        <v>45</v>
      </c>
      <c r="AB34" t="s">
        <v>291</v>
      </c>
      <c r="AC34" s="4" t="s">
        <v>49</v>
      </c>
      <c r="AE34" s="4" t="s">
        <v>49</v>
      </c>
      <c r="AG34" t="s">
        <v>49</v>
      </c>
      <c r="AI34" t="s">
        <v>49</v>
      </c>
      <c r="AJ34" t="s">
        <v>49</v>
      </c>
      <c r="AL34" t="s">
        <v>49</v>
      </c>
      <c r="AN34" t="s">
        <v>292</v>
      </c>
      <c r="AO34" t="s">
        <v>293</v>
      </c>
    </row>
    <row r="35" spans="1:41" x14ac:dyDescent="0.2">
      <c r="A35">
        <v>32</v>
      </c>
      <c r="B35" t="s">
        <v>294</v>
      </c>
      <c r="C35" s="4" t="s">
        <v>151</v>
      </c>
      <c r="D35" s="4" t="s">
        <v>44</v>
      </c>
      <c r="F35" s="4" t="s">
        <v>44</v>
      </c>
      <c r="H35" s="4" t="s">
        <v>45</v>
      </c>
      <c r="I35" t="s">
        <v>295</v>
      </c>
      <c r="J35" s="4" t="s">
        <v>44</v>
      </c>
      <c r="L35" s="4" t="s">
        <v>49</v>
      </c>
      <c r="O35" s="4" t="s">
        <v>49</v>
      </c>
      <c r="P35" s="4" t="s">
        <v>44</v>
      </c>
      <c r="Q35" s="4" t="s">
        <v>49</v>
      </c>
      <c r="U35" t="s">
        <v>45</v>
      </c>
      <c r="W35" t="s">
        <v>45</v>
      </c>
      <c r="Y35" t="s">
        <v>45</v>
      </c>
      <c r="AA35" t="s">
        <v>45</v>
      </c>
      <c r="AB35" t="s">
        <v>296</v>
      </c>
      <c r="AC35" s="4" t="s">
        <v>45</v>
      </c>
      <c r="AD35" t="s">
        <v>297</v>
      </c>
      <c r="AE35" s="4" t="s">
        <v>45</v>
      </c>
      <c r="AF35" t="s">
        <v>298</v>
      </c>
      <c r="AG35" t="s">
        <v>45</v>
      </c>
      <c r="AH35" t="s">
        <v>299</v>
      </c>
      <c r="AI35" t="s">
        <v>49</v>
      </c>
      <c r="AJ35" t="s">
        <v>49</v>
      </c>
      <c r="AL35" t="s">
        <v>49</v>
      </c>
      <c r="AN35" t="s">
        <v>300</v>
      </c>
      <c r="AO35" t="s">
        <v>301</v>
      </c>
    </row>
    <row r="36" spans="1:41" x14ac:dyDescent="0.2">
      <c r="A36">
        <v>33</v>
      </c>
      <c r="B36" t="s">
        <v>302</v>
      </c>
      <c r="C36" s="4" t="s">
        <v>41</v>
      </c>
      <c r="D36" s="4" t="s">
        <v>44</v>
      </c>
      <c r="F36" s="4" t="s">
        <v>44</v>
      </c>
      <c r="H36" s="4" t="s">
        <v>49</v>
      </c>
      <c r="J36" s="4" t="s">
        <v>44</v>
      </c>
      <c r="L36" s="4" t="s">
        <v>49</v>
      </c>
      <c r="O36" s="4" t="s">
        <v>49</v>
      </c>
      <c r="P36" s="4" t="s">
        <v>88</v>
      </c>
      <c r="Q36" s="4" t="s">
        <v>49</v>
      </c>
      <c r="U36" t="s">
        <v>45</v>
      </c>
      <c r="W36" t="s">
        <v>45</v>
      </c>
      <c r="Y36" t="s">
        <v>45</v>
      </c>
      <c r="AA36" t="s">
        <v>45</v>
      </c>
      <c r="AB36" t="s">
        <v>303</v>
      </c>
      <c r="AC36" s="4" t="s">
        <v>45</v>
      </c>
      <c r="AD36" t="s">
        <v>304</v>
      </c>
      <c r="AE36" s="4" t="s">
        <v>49</v>
      </c>
      <c r="AG36" t="s">
        <v>45</v>
      </c>
      <c r="AH36" t="s">
        <v>305</v>
      </c>
      <c r="AI36" t="s">
        <v>45</v>
      </c>
      <c r="AJ36" t="s">
        <v>45</v>
      </c>
      <c r="AL36" t="s">
        <v>49</v>
      </c>
      <c r="AN36" t="s">
        <v>306</v>
      </c>
      <c r="AO36" t="s">
        <v>307</v>
      </c>
    </row>
    <row r="37" spans="1:41" x14ac:dyDescent="0.2">
      <c r="A37">
        <v>34</v>
      </c>
      <c r="B37" t="s">
        <v>308</v>
      </c>
      <c r="C37" s="4" t="s">
        <v>71</v>
      </c>
      <c r="D37" s="4" t="s">
        <v>44</v>
      </c>
      <c r="F37" s="4" t="s">
        <v>44</v>
      </c>
      <c r="H37" s="4" t="s">
        <v>45</v>
      </c>
      <c r="I37" t="s">
        <v>309</v>
      </c>
      <c r="J37" s="4" t="s">
        <v>44</v>
      </c>
      <c r="L37" s="4" t="s">
        <v>45</v>
      </c>
      <c r="M37" t="s">
        <v>310</v>
      </c>
      <c r="N37" t="s">
        <v>311</v>
      </c>
      <c r="O37" s="4" t="s">
        <v>45</v>
      </c>
      <c r="P37" s="4" t="s">
        <v>132</v>
      </c>
      <c r="Q37" s="4" t="s">
        <v>49</v>
      </c>
      <c r="U37" t="s">
        <v>64</v>
      </c>
      <c r="V37">
        <v>75</v>
      </c>
      <c r="W37" t="s">
        <v>64</v>
      </c>
      <c r="X37">
        <v>75</v>
      </c>
      <c r="Y37" t="s">
        <v>64</v>
      </c>
      <c r="Z37">
        <v>75</v>
      </c>
      <c r="AA37" t="s">
        <v>45</v>
      </c>
      <c r="AB37" t="s">
        <v>312</v>
      </c>
      <c r="AC37" s="4" t="s">
        <v>45</v>
      </c>
      <c r="AD37" t="s">
        <v>313</v>
      </c>
      <c r="AE37" s="4" t="s">
        <v>45</v>
      </c>
      <c r="AF37" t="s">
        <v>313</v>
      </c>
      <c r="AG37" t="s">
        <v>49</v>
      </c>
      <c r="AI37" t="s">
        <v>45</v>
      </c>
      <c r="AJ37" t="s">
        <v>49</v>
      </c>
      <c r="AL37" t="s">
        <v>45</v>
      </c>
      <c r="AM37" t="s">
        <v>314</v>
      </c>
      <c r="AN37" t="s">
        <v>315</v>
      </c>
      <c r="AO37" t="s">
        <v>316</v>
      </c>
    </row>
    <row r="38" spans="1:41" x14ac:dyDescent="0.2">
      <c r="A38">
        <v>35</v>
      </c>
      <c r="B38" t="s">
        <v>317</v>
      </c>
      <c r="C38" s="4" t="s">
        <v>151</v>
      </c>
      <c r="D38" s="4" t="s">
        <v>44</v>
      </c>
      <c r="F38" s="4" t="s">
        <v>44</v>
      </c>
      <c r="H38" s="4" t="s">
        <v>45</v>
      </c>
      <c r="I38" t="s">
        <v>318</v>
      </c>
      <c r="J38" s="4" t="s">
        <v>44</v>
      </c>
      <c r="L38" s="4" t="s">
        <v>49</v>
      </c>
      <c r="O38" s="4" t="s">
        <v>49</v>
      </c>
      <c r="P38" s="4" t="s">
        <v>44</v>
      </c>
      <c r="Q38" s="4" t="s">
        <v>49</v>
      </c>
      <c r="U38" t="s">
        <v>45</v>
      </c>
      <c r="W38" t="s">
        <v>45</v>
      </c>
      <c r="Y38" t="s">
        <v>45</v>
      </c>
      <c r="AA38" t="s">
        <v>49</v>
      </c>
      <c r="AC38" s="4" t="s">
        <v>45</v>
      </c>
      <c r="AD38" t="s">
        <v>319</v>
      </c>
      <c r="AE38" s="4" t="s">
        <v>49</v>
      </c>
      <c r="AG38" t="s">
        <v>49</v>
      </c>
      <c r="AI38" t="s">
        <v>49</v>
      </c>
      <c r="AJ38" t="s">
        <v>45</v>
      </c>
      <c r="AL38" t="s">
        <v>49</v>
      </c>
      <c r="AN38" t="s">
        <v>320</v>
      </c>
      <c r="AO38" t="s">
        <v>321</v>
      </c>
    </row>
    <row r="39" spans="1:41" x14ac:dyDescent="0.2">
      <c r="A39">
        <v>36</v>
      </c>
      <c r="B39" t="s">
        <v>322</v>
      </c>
      <c r="C39" s="4" t="s">
        <v>55</v>
      </c>
      <c r="D39" s="4" t="s">
        <v>44</v>
      </c>
      <c r="F39" s="4" t="s">
        <v>176</v>
      </c>
      <c r="G39" t="s">
        <v>323</v>
      </c>
      <c r="H39" s="4" t="s">
        <v>45</v>
      </c>
      <c r="I39" t="s">
        <v>324</v>
      </c>
      <c r="J39" s="4" t="s">
        <v>47</v>
      </c>
      <c r="K39" t="s">
        <v>325</v>
      </c>
      <c r="L39" s="4" t="s">
        <v>45</v>
      </c>
      <c r="M39" t="s">
        <v>326</v>
      </c>
      <c r="N39" t="s">
        <v>327</v>
      </c>
      <c r="O39" s="4" t="s">
        <v>45</v>
      </c>
      <c r="P39" s="4" t="s">
        <v>132</v>
      </c>
      <c r="Q39" s="4" t="s">
        <v>49</v>
      </c>
      <c r="U39" t="s">
        <v>64</v>
      </c>
      <c r="V39">
        <v>45</v>
      </c>
      <c r="W39" t="s">
        <v>64</v>
      </c>
      <c r="X39">
        <v>40</v>
      </c>
      <c r="Y39" t="s">
        <v>64</v>
      </c>
      <c r="Z39">
        <v>40</v>
      </c>
      <c r="AA39" t="s">
        <v>45</v>
      </c>
      <c r="AB39" t="s">
        <v>328</v>
      </c>
      <c r="AC39" s="4" t="s">
        <v>45</v>
      </c>
      <c r="AD39" t="s">
        <v>328</v>
      </c>
      <c r="AE39" s="4" t="s">
        <v>45</v>
      </c>
      <c r="AF39" t="s">
        <v>328</v>
      </c>
      <c r="AG39" t="s">
        <v>45</v>
      </c>
      <c r="AH39" t="s">
        <v>328</v>
      </c>
      <c r="AI39" t="s">
        <v>45</v>
      </c>
      <c r="AJ39" t="s">
        <v>45</v>
      </c>
      <c r="AL39" t="s">
        <v>45</v>
      </c>
      <c r="AM39" t="s">
        <v>329</v>
      </c>
      <c r="AN39" t="s">
        <v>330</v>
      </c>
      <c r="AO39" t="s">
        <v>331</v>
      </c>
    </row>
    <row r="40" spans="1:41" x14ac:dyDescent="0.2">
      <c r="A40">
        <v>37</v>
      </c>
      <c r="B40" t="s">
        <v>332</v>
      </c>
      <c r="C40" s="4" t="s">
        <v>41</v>
      </c>
      <c r="D40" s="4" t="s">
        <v>44</v>
      </c>
      <c r="F40" s="4" t="s">
        <v>44</v>
      </c>
      <c r="H40" s="4" t="s">
        <v>45</v>
      </c>
      <c r="I40" t="s">
        <v>333</v>
      </c>
      <c r="J40" s="4" t="s">
        <v>44</v>
      </c>
      <c r="L40" s="4" t="s">
        <v>45</v>
      </c>
      <c r="M40" t="s">
        <v>334</v>
      </c>
      <c r="N40" t="s">
        <v>335</v>
      </c>
      <c r="O40" s="4" t="s">
        <v>45</v>
      </c>
      <c r="P40" s="4" t="s">
        <v>44</v>
      </c>
      <c r="Q40" s="4" t="s">
        <v>49</v>
      </c>
      <c r="U40" t="s">
        <v>64</v>
      </c>
      <c r="V40">
        <v>60</v>
      </c>
      <c r="W40" t="s">
        <v>45</v>
      </c>
      <c r="Y40" t="s">
        <v>45</v>
      </c>
      <c r="AA40" t="s">
        <v>49</v>
      </c>
      <c r="AC40" s="4" t="s">
        <v>49</v>
      </c>
      <c r="AE40" s="4" t="s">
        <v>49</v>
      </c>
      <c r="AG40" t="s">
        <v>45</v>
      </c>
      <c r="AH40" t="s">
        <v>336</v>
      </c>
      <c r="AI40" t="s">
        <v>49</v>
      </c>
      <c r="AJ40" t="s">
        <v>49</v>
      </c>
      <c r="AL40" t="s">
        <v>49</v>
      </c>
      <c r="AN40" t="s">
        <v>337</v>
      </c>
      <c r="AO40" t="s">
        <v>338</v>
      </c>
    </row>
    <row r="41" spans="1:41" x14ac:dyDescent="0.2">
      <c r="A41">
        <v>38</v>
      </c>
      <c r="B41" t="s">
        <v>339</v>
      </c>
      <c r="C41" s="4" t="s">
        <v>41</v>
      </c>
      <c r="D41" s="4" t="s">
        <v>44</v>
      </c>
      <c r="F41" s="4" t="s">
        <v>44</v>
      </c>
      <c r="H41" s="4" t="s">
        <v>49</v>
      </c>
      <c r="J41" s="4" t="s">
        <v>44</v>
      </c>
      <c r="L41" s="4" t="s">
        <v>49</v>
      </c>
      <c r="O41" s="4" t="s">
        <v>49</v>
      </c>
      <c r="P41" s="4" t="s">
        <v>44</v>
      </c>
      <c r="Q41" s="4" t="s">
        <v>49</v>
      </c>
      <c r="U41" t="s">
        <v>45</v>
      </c>
      <c r="W41" t="s">
        <v>45</v>
      </c>
      <c r="Y41" t="s">
        <v>45</v>
      </c>
      <c r="AA41" t="s">
        <v>45</v>
      </c>
      <c r="AB41" t="s">
        <v>340</v>
      </c>
      <c r="AC41" s="4" t="s">
        <v>45</v>
      </c>
      <c r="AD41" t="s">
        <v>341</v>
      </c>
      <c r="AE41" s="4" t="s">
        <v>45</v>
      </c>
      <c r="AF41" t="s">
        <v>341</v>
      </c>
      <c r="AG41" t="s">
        <v>49</v>
      </c>
      <c r="AI41" t="s">
        <v>45</v>
      </c>
      <c r="AJ41" t="s">
        <v>49</v>
      </c>
      <c r="AL41" t="s">
        <v>49</v>
      </c>
      <c r="AN41" t="s">
        <v>342</v>
      </c>
      <c r="AO41" t="s">
        <v>343</v>
      </c>
    </row>
    <row r="42" spans="1:41" x14ac:dyDescent="0.2">
      <c r="A42">
        <v>39</v>
      </c>
      <c r="B42" t="s">
        <v>344</v>
      </c>
      <c r="C42" s="4" t="s">
        <v>71</v>
      </c>
      <c r="D42" s="4" t="s">
        <v>56</v>
      </c>
      <c r="E42" t="s">
        <v>345</v>
      </c>
      <c r="F42" s="4" t="s">
        <v>44</v>
      </c>
      <c r="H42" s="4" t="s">
        <v>49</v>
      </c>
      <c r="J42" s="4" t="s">
        <v>56</v>
      </c>
      <c r="K42" t="s">
        <v>346</v>
      </c>
      <c r="L42" s="4" t="s">
        <v>49</v>
      </c>
      <c r="O42" s="4" t="s">
        <v>45</v>
      </c>
      <c r="P42" s="4" t="s">
        <v>88</v>
      </c>
      <c r="Q42" s="4" t="s">
        <v>49</v>
      </c>
      <c r="U42" t="s">
        <v>45</v>
      </c>
      <c r="W42" t="s">
        <v>45</v>
      </c>
      <c r="Y42" t="s">
        <v>45</v>
      </c>
      <c r="AA42" t="s">
        <v>49</v>
      </c>
      <c r="AC42" s="4" t="s">
        <v>45</v>
      </c>
      <c r="AD42" t="s">
        <v>347</v>
      </c>
      <c r="AE42" s="4" t="s">
        <v>45</v>
      </c>
      <c r="AF42" t="s">
        <v>348</v>
      </c>
      <c r="AG42" t="s">
        <v>49</v>
      </c>
      <c r="AI42" t="s">
        <v>49</v>
      </c>
      <c r="AJ42" t="s">
        <v>49</v>
      </c>
      <c r="AL42" t="s">
        <v>49</v>
      </c>
      <c r="AN42" t="s">
        <v>349</v>
      </c>
      <c r="AO42" t="s">
        <v>350</v>
      </c>
    </row>
    <row r="43" spans="1:41" x14ac:dyDescent="0.2">
      <c r="A43">
        <v>40</v>
      </c>
      <c r="B43" t="s">
        <v>351</v>
      </c>
      <c r="C43" s="4" t="s">
        <v>55</v>
      </c>
      <c r="D43" s="4" t="s">
        <v>44</v>
      </c>
      <c r="F43" s="4" t="s">
        <v>44</v>
      </c>
      <c r="H43" s="4" t="s">
        <v>45</v>
      </c>
      <c r="I43" t="s">
        <v>352</v>
      </c>
      <c r="J43" s="4" t="s">
        <v>47</v>
      </c>
      <c r="K43" t="s">
        <v>353</v>
      </c>
      <c r="L43" s="4" t="s">
        <v>45</v>
      </c>
      <c r="M43" t="s">
        <v>354</v>
      </c>
      <c r="N43" t="s">
        <v>355</v>
      </c>
      <c r="O43" s="4" t="s">
        <v>45</v>
      </c>
      <c r="P43" s="4" t="s">
        <v>132</v>
      </c>
      <c r="Q43" s="4" t="s">
        <v>49</v>
      </c>
      <c r="U43" t="s">
        <v>64</v>
      </c>
      <c r="V43">
        <v>85</v>
      </c>
      <c r="W43" t="s">
        <v>45</v>
      </c>
      <c r="Y43" t="s">
        <v>45</v>
      </c>
      <c r="AA43" t="s">
        <v>49</v>
      </c>
      <c r="AC43" s="4" t="s">
        <v>45</v>
      </c>
      <c r="AD43" t="s">
        <v>356</v>
      </c>
      <c r="AE43" s="4" t="s">
        <v>45</v>
      </c>
      <c r="AF43" t="s">
        <v>357</v>
      </c>
      <c r="AG43" t="s">
        <v>49</v>
      </c>
      <c r="AI43" t="s">
        <v>45</v>
      </c>
      <c r="AJ43" t="s">
        <v>49</v>
      </c>
      <c r="AL43" t="s">
        <v>45</v>
      </c>
      <c r="AM43" t="s">
        <v>358</v>
      </c>
      <c r="AN43" t="s">
        <v>359</v>
      </c>
      <c r="AO43" t="s">
        <v>360</v>
      </c>
    </row>
    <row r="44" spans="1:41" x14ac:dyDescent="0.2">
      <c r="A44">
        <v>41</v>
      </c>
      <c r="B44" t="s">
        <v>361</v>
      </c>
      <c r="C44" s="4" t="s">
        <v>41</v>
      </c>
      <c r="D44" s="4" t="s">
        <v>44</v>
      </c>
      <c r="F44" s="4" t="s">
        <v>44</v>
      </c>
      <c r="H44" s="4" t="s">
        <v>45</v>
      </c>
      <c r="I44" t="s">
        <v>362</v>
      </c>
      <c r="J44" s="4" t="s">
        <v>44</v>
      </c>
      <c r="L44" s="4" t="s">
        <v>49</v>
      </c>
      <c r="O44" s="4" t="s">
        <v>49</v>
      </c>
      <c r="P44" s="4" t="s">
        <v>44</v>
      </c>
      <c r="Q44" s="4" t="s">
        <v>49</v>
      </c>
      <c r="U44" t="s">
        <v>45</v>
      </c>
      <c r="W44" t="s">
        <v>45</v>
      </c>
      <c r="Y44" t="s">
        <v>45</v>
      </c>
      <c r="AA44" t="s">
        <v>49</v>
      </c>
      <c r="AC44" s="4" t="s">
        <v>49</v>
      </c>
      <c r="AE44" s="4" t="s">
        <v>49</v>
      </c>
      <c r="AG44" t="s">
        <v>49</v>
      </c>
      <c r="AI44" t="s">
        <v>49</v>
      </c>
      <c r="AJ44" t="s">
        <v>49</v>
      </c>
      <c r="AL44" t="s">
        <v>49</v>
      </c>
      <c r="AN44" t="s">
        <v>363</v>
      </c>
      <c r="AO44" t="s">
        <v>364</v>
      </c>
    </row>
    <row r="45" spans="1:41" x14ac:dyDescent="0.2">
      <c r="A45">
        <v>42</v>
      </c>
      <c r="B45" t="s">
        <v>365</v>
      </c>
      <c r="C45" s="4" t="s">
        <v>71</v>
      </c>
      <c r="D45" s="4" t="s">
        <v>56</v>
      </c>
      <c r="E45" t="s">
        <v>366</v>
      </c>
      <c r="F45" s="4" t="s">
        <v>44</v>
      </c>
      <c r="H45" s="4" t="s">
        <v>45</v>
      </c>
      <c r="I45" t="s">
        <v>367</v>
      </c>
      <c r="J45" s="4" t="s">
        <v>56</v>
      </c>
      <c r="K45" t="s">
        <v>368</v>
      </c>
      <c r="L45" s="4" t="s">
        <v>45</v>
      </c>
      <c r="M45" t="s">
        <v>369</v>
      </c>
      <c r="N45" t="s">
        <v>370</v>
      </c>
      <c r="O45" s="4" t="s">
        <v>45</v>
      </c>
      <c r="P45" s="4" t="s">
        <v>62</v>
      </c>
      <c r="Q45" s="4" t="s">
        <v>49</v>
      </c>
      <c r="U45" t="s">
        <v>64</v>
      </c>
      <c r="V45">
        <v>100</v>
      </c>
      <c r="W45" t="s">
        <v>64</v>
      </c>
      <c r="X45">
        <v>80</v>
      </c>
      <c r="Y45" t="s">
        <v>45</v>
      </c>
      <c r="AA45" t="s">
        <v>49</v>
      </c>
      <c r="AC45" s="4" t="s">
        <v>45</v>
      </c>
      <c r="AD45" t="s">
        <v>371</v>
      </c>
      <c r="AE45" s="4" t="s">
        <v>45</v>
      </c>
      <c r="AF45" t="s">
        <v>372</v>
      </c>
      <c r="AG45" t="s">
        <v>49</v>
      </c>
      <c r="AI45" t="s">
        <v>45</v>
      </c>
      <c r="AJ45" t="s">
        <v>45</v>
      </c>
      <c r="AL45" t="s">
        <v>49</v>
      </c>
      <c r="AN45" t="s">
        <v>373</v>
      </c>
      <c r="AO45" t="s">
        <v>374</v>
      </c>
    </row>
    <row r="46" spans="1:41" x14ac:dyDescent="0.2">
      <c r="A46">
        <v>43</v>
      </c>
      <c r="B46" t="s">
        <v>375</v>
      </c>
      <c r="C46" s="4" t="s">
        <v>71</v>
      </c>
      <c r="D46" s="4" t="s">
        <v>44</v>
      </c>
      <c r="F46" s="4" t="s">
        <v>44</v>
      </c>
      <c r="H46" s="4" t="s">
        <v>49</v>
      </c>
      <c r="J46" s="4" t="s">
        <v>44</v>
      </c>
      <c r="L46" s="4" t="s">
        <v>49</v>
      </c>
      <c r="O46" s="4" t="s">
        <v>49</v>
      </c>
      <c r="P46" s="4" t="s">
        <v>44</v>
      </c>
      <c r="Q46" s="4" t="s">
        <v>49</v>
      </c>
      <c r="U46" t="s">
        <v>64</v>
      </c>
      <c r="V46">
        <v>80</v>
      </c>
      <c r="W46" t="s">
        <v>64</v>
      </c>
      <c r="X46">
        <v>60</v>
      </c>
      <c r="Y46" t="s">
        <v>64</v>
      </c>
      <c r="Z46">
        <v>60</v>
      </c>
      <c r="AA46" t="s">
        <v>45</v>
      </c>
      <c r="AB46" t="s">
        <v>376</v>
      </c>
      <c r="AC46" s="4" t="s">
        <v>45</v>
      </c>
      <c r="AD46" t="s">
        <v>377</v>
      </c>
      <c r="AE46" s="4" t="s">
        <v>45</v>
      </c>
      <c r="AF46" t="s">
        <v>378</v>
      </c>
      <c r="AG46" t="s">
        <v>45</v>
      </c>
      <c r="AH46" t="s">
        <v>379</v>
      </c>
      <c r="AI46" t="s">
        <v>49</v>
      </c>
      <c r="AJ46" t="s">
        <v>49</v>
      </c>
      <c r="AL46" t="s">
        <v>49</v>
      </c>
      <c r="AN46" t="s">
        <v>380</v>
      </c>
      <c r="AO46" t="s">
        <v>381</v>
      </c>
    </row>
    <row r="47" spans="1:41" x14ac:dyDescent="0.2">
      <c r="A47">
        <v>44</v>
      </c>
      <c r="B47" t="s">
        <v>382</v>
      </c>
      <c r="C47" s="4" t="s">
        <v>71</v>
      </c>
      <c r="D47" s="4" t="s">
        <v>56</v>
      </c>
      <c r="E47" t="s">
        <v>383</v>
      </c>
      <c r="F47" s="4" t="s">
        <v>44</v>
      </c>
      <c r="H47" s="4" t="s">
        <v>45</v>
      </c>
      <c r="I47" t="s">
        <v>384</v>
      </c>
      <c r="J47" s="4" t="s">
        <v>47</v>
      </c>
      <c r="K47" t="s">
        <v>385</v>
      </c>
      <c r="L47" s="4" t="s">
        <v>45</v>
      </c>
      <c r="M47" t="s">
        <v>386</v>
      </c>
      <c r="N47" t="s">
        <v>387</v>
      </c>
      <c r="O47" s="4" t="s">
        <v>45</v>
      </c>
      <c r="P47" s="4" t="s">
        <v>44</v>
      </c>
      <c r="Q47" s="4" t="s">
        <v>45</v>
      </c>
      <c r="T47" t="s">
        <v>388</v>
      </c>
      <c r="U47" t="s">
        <v>64</v>
      </c>
      <c r="V47">
        <v>75</v>
      </c>
      <c r="W47" t="s">
        <v>45</v>
      </c>
      <c r="Y47" t="s">
        <v>45</v>
      </c>
      <c r="AA47" t="s">
        <v>45</v>
      </c>
      <c r="AB47" t="s">
        <v>389</v>
      </c>
      <c r="AC47" s="4" t="s">
        <v>45</v>
      </c>
      <c r="AD47" t="s">
        <v>390</v>
      </c>
      <c r="AE47" s="4" t="s">
        <v>45</v>
      </c>
      <c r="AF47" t="s">
        <v>391</v>
      </c>
      <c r="AG47" t="s">
        <v>49</v>
      </c>
      <c r="AI47" t="s">
        <v>49</v>
      </c>
      <c r="AJ47" t="s">
        <v>49</v>
      </c>
      <c r="AL47" t="s">
        <v>49</v>
      </c>
      <c r="AN47" t="s">
        <v>392</v>
      </c>
      <c r="AO47" t="s">
        <v>393</v>
      </c>
    </row>
    <row r="48" spans="1:41" x14ac:dyDescent="0.2">
      <c r="A48">
        <v>45</v>
      </c>
      <c r="B48" t="s">
        <v>394</v>
      </c>
      <c r="C48" s="4" t="s">
        <v>71</v>
      </c>
      <c r="D48" s="4" t="s">
        <v>56</v>
      </c>
      <c r="E48" t="s">
        <v>395</v>
      </c>
      <c r="F48" s="4" t="s">
        <v>176</v>
      </c>
      <c r="G48" t="s">
        <v>396</v>
      </c>
      <c r="H48" s="4" t="s">
        <v>45</v>
      </c>
      <c r="I48" t="s">
        <v>397</v>
      </c>
      <c r="J48" s="4" t="s">
        <v>56</v>
      </c>
      <c r="K48" t="s">
        <v>398</v>
      </c>
      <c r="L48" s="4" t="s">
        <v>45</v>
      </c>
      <c r="M48" t="s">
        <v>399</v>
      </c>
      <c r="N48" t="s">
        <v>400</v>
      </c>
      <c r="O48" s="4" t="s">
        <v>45</v>
      </c>
      <c r="P48" s="4" t="s">
        <v>88</v>
      </c>
      <c r="Q48" s="4" t="s">
        <v>45</v>
      </c>
      <c r="R48" t="s">
        <v>401</v>
      </c>
      <c r="U48" t="s">
        <v>64</v>
      </c>
      <c r="V48">
        <v>97</v>
      </c>
      <c r="W48" t="s">
        <v>64</v>
      </c>
      <c r="X48">
        <v>50</v>
      </c>
      <c r="Y48" t="s">
        <v>45</v>
      </c>
      <c r="AA48" t="s">
        <v>45</v>
      </c>
      <c r="AB48" t="s">
        <v>402</v>
      </c>
      <c r="AC48" s="4" t="s">
        <v>45</v>
      </c>
      <c r="AD48" t="s">
        <v>403</v>
      </c>
      <c r="AE48" s="4" t="s">
        <v>45</v>
      </c>
      <c r="AF48" t="s">
        <v>404</v>
      </c>
      <c r="AG48" t="s">
        <v>49</v>
      </c>
      <c r="AI48" t="s">
        <v>45</v>
      </c>
      <c r="AJ48" t="s">
        <v>49</v>
      </c>
      <c r="AL48" t="s">
        <v>45</v>
      </c>
      <c r="AM48" t="s">
        <v>405</v>
      </c>
      <c r="AN48" t="s">
        <v>406</v>
      </c>
      <c r="AO48" t="s">
        <v>407</v>
      </c>
    </row>
    <row r="49" spans="1:41" x14ac:dyDescent="0.2">
      <c r="A49">
        <v>46</v>
      </c>
      <c r="B49" t="s">
        <v>408</v>
      </c>
      <c r="C49" s="4" t="s">
        <v>41</v>
      </c>
      <c r="D49" s="4" t="s">
        <v>44</v>
      </c>
      <c r="F49" s="4" t="s">
        <v>44</v>
      </c>
      <c r="H49" s="4" t="s">
        <v>49</v>
      </c>
      <c r="J49" s="4" t="s">
        <v>44</v>
      </c>
      <c r="L49" s="4" t="s">
        <v>49</v>
      </c>
      <c r="O49" s="4" t="s">
        <v>49</v>
      </c>
      <c r="P49" s="4" t="s">
        <v>44</v>
      </c>
      <c r="Q49" s="4" t="s">
        <v>49</v>
      </c>
      <c r="U49" t="s">
        <v>45</v>
      </c>
      <c r="W49" t="s">
        <v>45</v>
      </c>
      <c r="Y49" t="s">
        <v>45</v>
      </c>
      <c r="AA49" t="s">
        <v>49</v>
      </c>
      <c r="AC49" s="4" t="s">
        <v>49</v>
      </c>
      <c r="AE49" s="4" t="s">
        <v>49</v>
      </c>
      <c r="AG49" t="s">
        <v>45</v>
      </c>
      <c r="AH49" t="s">
        <v>409</v>
      </c>
      <c r="AI49" t="s">
        <v>49</v>
      </c>
      <c r="AJ49" t="s">
        <v>45</v>
      </c>
      <c r="AL49" t="s">
        <v>49</v>
      </c>
      <c r="AN49" t="s">
        <v>410</v>
      </c>
      <c r="AO49" t="s">
        <v>411</v>
      </c>
    </row>
    <row r="50" spans="1:41" x14ac:dyDescent="0.2">
      <c r="A50">
        <v>47</v>
      </c>
      <c r="B50" t="s">
        <v>412</v>
      </c>
      <c r="C50" s="4" t="s">
        <v>71</v>
      </c>
      <c r="D50" s="4" t="s">
        <v>56</v>
      </c>
      <c r="E50" t="s">
        <v>413</v>
      </c>
      <c r="F50" s="4" t="s">
        <v>176</v>
      </c>
      <c r="G50" t="s">
        <v>414</v>
      </c>
      <c r="H50" s="4" t="s">
        <v>45</v>
      </c>
      <c r="I50" t="s">
        <v>415</v>
      </c>
      <c r="J50" s="4" t="s">
        <v>56</v>
      </c>
      <c r="K50" t="s">
        <v>416</v>
      </c>
      <c r="L50" s="4" t="s">
        <v>45</v>
      </c>
      <c r="M50" t="s">
        <v>417</v>
      </c>
      <c r="N50" t="s">
        <v>418</v>
      </c>
      <c r="O50" s="4" t="s">
        <v>45</v>
      </c>
      <c r="P50" s="4" t="s">
        <v>62</v>
      </c>
      <c r="Q50" s="4" t="s">
        <v>49</v>
      </c>
      <c r="U50" t="s">
        <v>64</v>
      </c>
      <c r="V50">
        <v>70</v>
      </c>
      <c r="W50" t="s">
        <v>64</v>
      </c>
      <c r="X50">
        <v>65</v>
      </c>
      <c r="Y50" t="s">
        <v>45</v>
      </c>
      <c r="AA50" t="s">
        <v>49</v>
      </c>
      <c r="AC50" s="4" t="s">
        <v>49</v>
      </c>
      <c r="AE50" s="4" t="s">
        <v>49</v>
      </c>
      <c r="AG50" t="s">
        <v>49</v>
      </c>
      <c r="AI50" t="s">
        <v>45</v>
      </c>
      <c r="AJ50" t="s">
        <v>45</v>
      </c>
      <c r="AL50" t="s">
        <v>49</v>
      </c>
      <c r="AN50" t="s">
        <v>419</v>
      </c>
      <c r="AO50" t="s">
        <v>420</v>
      </c>
    </row>
    <row r="51" spans="1:41" x14ac:dyDescent="0.2">
      <c r="A51">
        <v>48</v>
      </c>
      <c r="B51" t="s">
        <v>421</v>
      </c>
      <c r="C51" s="4" t="s">
        <v>71</v>
      </c>
      <c r="D51" s="4" t="s">
        <v>44</v>
      </c>
      <c r="F51" s="4" t="s">
        <v>44</v>
      </c>
      <c r="H51" s="4" t="s">
        <v>49</v>
      </c>
      <c r="J51" s="4" t="s">
        <v>44</v>
      </c>
      <c r="L51" s="4" t="s">
        <v>49</v>
      </c>
      <c r="O51" s="4" t="s">
        <v>45</v>
      </c>
      <c r="P51" s="4" t="s">
        <v>44</v>
      </c>
      <c r="Q51" s="4" t="s">
        <v>49</v>
      </c>
      <c r="U51" t="s">
        <v>45</v>
      </c>
      <c r="W51" t="s">
        <v>45</v>
      </c>
      <c r="Y51" t="s">
        <v>45</v>
      </c>
      <c r="AA51" t="s">
        <v>49</v>
      </c>
      <c r="AC51" s="4" t="s">
        <v>49</v>
      </c>
      <c r="AE51" s="4" t="s">
        <v>49</v>
      </c>
      <c r="AG51" t="s">
        <v>49</v>
      </c>
      <c r="AI51" t="s">
        <v>49</v>
      </c>
      <c r="AJ51" t="s">
        <v>49</v>
      </c>
      <c r="AL51" t="s">
        <v>49</v>
      </c>
      <c r="AN51" t="s">
        <v>422</v>
      </c>
      <c r="AO51" t="s">
        <v>423</v>
      </c>
    </row>
    <row r="52" spans="1:41" x14ac:dyDescent="0.2">
      <c r="A52">
        <v>49</v>
      </c>
      <c r="B52" t="s">
        <v>424</v>
      </c>
      <c r="C52" s="4" t="s">
        <v>55</v>
      </c>
      <c r="D52" s="4" t="s">
        <v>42</v>
      </c>
      <c r="E52" t="s">
        <v>425</v>
      </c>
      <c r="F52" s="4" t="s">
        <v>44</v>
      </c>
      <c r="H52" s="4" t="s">
        <v>45</v>
      </c>
      <c r="I52" t="s">
        <v>426</v>
      </c>
      <c r="J52" s="4" t="s">
        <v>44</v>
      </c>
      <c r="L52" s="4" t="s">
        <v>49</v>
      </c>
      <c r="O52" s="4" t="s">
        <v>49</v>
      </c>
      <c r="P52" s="4" t="s">
        <v>88</v>
      </c>
      <c r="Q52" s="4" t="s">
        <v>45</v>
      </c>
      <c r="T52" t="s">
        <v>427</v>
      </c>
      <c r="U52" t="s">
        <v>64</v>
      </c>
      <c r="V52">
        <v>60</v>
      </c>
      <c r="W52" t="s">
        <v>45</v>
      </c>
      <c r="Y52" t="s">
        <v>45</v>
      </c>
      <c r="AA52" t="s">
        <v>49</v>
      </c>
      <c r="AC52" s="4" t="s">
        <v>45</v>
      </c>
      <c r="AD52" t="s">
        <v>428</v>
      </c>
      <c r="AE52" s="4" t="s">
        <v>49</v>
      </c>
      <c r="AG52" t="s">
        <v>49</v>
      </c>
      <c r="AI52" t="s">
        <v>49</v>
      </c>
      <c r="AJ52" t="s">
        <v>49</v>
      </c>
      <c r="AL52" t="s">
        <v>49</v>
      </c>
      <c r="AN52" t="s">
        <v>429</v>
      </c>
      <c r="AO52" t="s">
        <v>430</v>
      </c>
    </row>
    <row r="53" spans="1:41" x14ac:dyDescent="0.2">
      <c r="A53">
        <v>50</v>
      </c>
      <c r="B53" t="s">
        <v>431</v>
      </c>
      <c r="C53" s="4" t="s">
        <v>41</v>
      </c>
      <c r="D53" s="4" t="s">
        <v>42</v>
      </c>
      <c r="E53" t="s">
        <v>432</v>
      </c>
      <c r="F53" s="4" t="s">
        <v>44</v>
      </c>
      <c r="H53" s="4" t="s">
        <v>49</v>
      </c>
      <c r="J53" s="4" t="s">
        <v>56</v>
      </c>
      <c r="K53" t="s">
        <v>433</v>
      </c>
      <c r="L53" s="4" t="s">
        <v>49</v>
      </c>
      <c r="O53" s="4" t="s">
        <v>49</v>
      </c>
      <c r="P53" s="4" t="s">
        <v>44</v>
      </c>
      <c r="Q53" s="4" t="s">
        <v>49</v>
      </c>
      <c r="U53" t="s">
        <v>64</v>
      </c>
      <c r="V53">
        <v>100</v>
      </c>
      <c r="W53" t="s">
        <v>64</v>
      </c>
      <c r="X53">
        <v>75</v>
      </c>
      <c r="Y53" t="s">
        <v>64</v>
      </c>
      <c r="Z53">
        <v>75</v>
      </c>
      <c r="AA53" t="s">
        <v>49</v>
      </c>
      <c r="AC53" s="4" t="s">
        <v>45</v>
      </c>
      <c r="AD53" t="s">
        <v>434</v>
      </c>
      <c r="AE53" s="4" t="s">
        <v>45</v>
      </c>
      <c r="AF53" t="s">
        <v>434</v>
      </c>
      <c r="AG53" t="s">
        <v>49</v>
      </c>
      <c r="AI53" t="s">
        <v>49</v>
      </c>
      <c r="AJ53" t="s">
        <v>45</v>
      </c>
      <c r="AL53" t="s">
        <v>49</v>
      </c>
      <c r="AN53" t="s">
        <v>435</v>
      </c>
      <c r="AO53" t="s">
        <v>436</v>
      </c>
    </row>
    <row r="54" spans="1:41" x14ac:dyDescent="0.2">
      <c r="A54">
        <v>51</v>
      </c>
      <c r="B54" t="s">
        <v>437</v>
      </c>
      <c r="C54" s="4" t="s">
        <v>55</v>
      </c>
      <c r="D54" s="4" t="s">
        <v>44</v>
      </c>
      <c r="F54" s="4" t="s">
        <v>176</v>
      </c>
      <c r="G54" t="s">
        <v>438</v>
      </c>
      <c r="H54" s="4" t="s">
        <v>45</v>
      </c>
      <c r="I54" t="s">
        <v>439</v>
      </c>
      <c r="J54" s="4" t="s">
        <v>47</v>
      </c>
      <c r="K54" t="s">
        <v>440</v>
      </c>
      <c r="L54" s="4" t="s">
        <v>45</v>
      </c>
      <c r="M54" t="s">
        <v>441</v>
      </c>
      <c r="N54" t="s">
        <v>442</v>
      </c>
      <c r="O54" s="4" t="s">
        <v>45</v>
      </c>
      <c r="P54" s="4" t="s">
        <v>62</v>
      </c>
      <c r="Q54" s="4" t="s">
        <v>49</v>
      </c>
      <c r="U54" t="s">
        <v>64</v>
      </c>
      <c r="V54">
        <v>100</v>
      </c>
      <c r="W54" t="s">
        <v>64</v>
      </c>
      <c r="X54">
        <v>46.66</v>
      </c>
      <c r="Y54" t="s">
        <v>64</v>
      </c>
      <c r="Z54">
        <v>100</v>
      </c>
      <c r="AA54" t="s">
        <v>45</v>
      </c>
      <c r="AB54" t="s">
        <v>443</v>
      </c>
      <c r="AC54" s="4" t="s">
        <v>49</v>
      </c>
      <c r="AE54" s="4" t="s">
        <v>49</v>
      </c>
      <c r="AG54" t="s">
        <v>45</v>
      </c>
      <c r="AH54" t="s">
        <v>443</v>
      </c>
      <c r="AI54" t="s">
        <v>49</v>
      </c>
      <c r="AJ54" t="s">
        <v>45</v>
      </c>
      <c r="AL54" t="s">
        <v>45</v>
      </c>
      <c r="AM54" t="s">
        <v>444</v>
      </c>
      <c r="AN54" t="s">
        <v>445</v>
      </c>
      <c r="AO54" t="s">
        <v>446</v>
      </c>
    </row>
    <row r="55" spans="1:41" x14ac:dyDescent="0.2">
      <c r="A55">
        <v>52</v>
      </c>
      <c r="B55" t="s">
        <v>447</v>
      </c>
      <c r="C55" s="4" t="s">
        <v>55</v>
      </c>
      <c r="D55" s="4" t="s">
        <v>44</v>
      </c>
      <c r="F55" s="4" t="s">
        <v>44</v>
      </c>
      <c r="H55" s="4" t="s">
        <v>45</v>
      </c>
      <c r="I55" t="s">
        <v>448</v>
      </c>
      <c r="J55" s="4" t="s">
        <v>56</v>
      </c>
      <c r="K55" t="s">
        <v>449</v>
      </c>
      <c r="L55" s="4" t="s">
        <v>45</v>
      </c>
      <c r="M55" t="s">
        <v>450</v>
      </c>
      <c r="N55" t="s">
        <v>451</v>
      </c>
      <c r="O55" s="4" t="s">
        <v>45</v>
      </c>
      <c r="P55" s="4" t="s">
        <v>62</v>
      </c>
      <c r="Q55" s="4" t="s">
        <v>49</v>
      </c>
      <c r="U55" t="s">
        <v>64</v>
      </c>
      <c r="V55">
        <v>64.599999999999994</v>
      </c>
      <c r="W55" t="s">
        <v>64</v>
      </c>
      <c r="X55">
        <v>90</v>
      </c>
      <c r="Y55" t="s">
        <v>64</v>
      </c>
      <c r="Z55">
        <v>46</v>
      </c>
      <c r="AA55" t="s">
        <v>45</v>
      </c>
      <c r="AB55" t="s">
        <v>452</v>
      </c>
      <c r="AC55" s="4" t="s">
        <v>45</v>
      </c>
      <c r="AD55" t="s">
        <v>453</v>
      </c>
      <c r="AE55" s="4" t="s">
        <v>45</v>
      </c>
      <c r="AF55" t="s">
        <v>454</v>
      </c>
      <c r="AG55" t="s">
        <v>45</v>
      </c>
      <c r="AH55" t="s">
        <v>455</v>
      </c>
      <c r="AI55" t="s">
        <v>49</v>
      </c>
      <c r="AJ55" t="s">
        <v>49</v>
      </c>
      <c r="AL55" t="s">
        <v>45</v>
      </c>
      <c r="AM55" t="s">
        <v>456</v>
      </c>
      <c r="AN55" t="s">
        <v>457</v>
      </c>
      <c r="AO55" t="s">
        <v>458</v>
      </c>
    </row>
    <row r="56" spans="1:41" x14ac:dyDescent="0.2">
      <c r="A56">
        <v>53</v>
      </c>
      <c r="B56" t="s">
        <v>459</v>
      </c>
      <c r="C56" s="4" t="s">
        <v>71</v>
      </c>
      <c r="D56" s="4" t="s">
        <v>44</v>
      </c>
      <c r="F56" s="4" t="s">
        <v>44</v>
      </c>
      <c r="H56" s="4" t="s">
        <v>45</v>
      </c>
      <c r="I56" t="s">
        <v>460</v>
      </c>
      <c r="J56" s="4" t="s">
        <v>44</v>
      </c>
      <c r="L56" s="4" t="s">
        <v>45</v>
      </c>
      <c r="M56" t="s">
        <v>461</v>
      </c>
      <c r="N56" t="s">
        <v>462</v>
      </c>
      <c r="O56" s="4" t="s">
        <v>45</v>
      </c>
      <c r="P56" s="4" t="s">
        <v>44</v>
      </c>
      <c r="Q56" s="4" t="s">
        <v>49</v>
      </c>
      <c r="U56" t="s">
        <v>64</v>
      </c>
      <c r="V56">
        <v>100</v>
      </c>
      <c r="W56" t="s">
        <v>64</v>
      </c>
      <c r="X56">
        <v>85</v>
      </c>
      <c r="Y56" t="s">
        <v>64</v>
      </c>
      <c r="Z56">
        <v>100</v>
      </c>
      <c r="AA56" t="s">
        <v>49</v>
      </c>
      <c r="AC56" s="4" t="s">
        <v>49</v>
      </c>
      <c r="AE56" s="4" t="s">
        <v>49</v>
      </c>
      <c r="AG56" t="s">
        <v>49</v>
      </c>
      <c r="AI56" t="s">
        <v>45</v>
      </c>
      <c r="AJ56" t="s">
        <v>45</v>
      </c>
      <c r="AL56" t="s">
        <v>49</v>
      </c>
      <c r="AN56" t="s">
        <v>463</v>
      </c>
      <c r="AO56" t="s">
        <v>464</v>
      </c>
    </row>
    <row r="57" spans="1:41" x14ac:dyDescent="0.2">
      <c r="A57">
        <v>54</v>
      </c>
      <c r="B57" t="s">
        <v>465</v>
      </c>
      <c r="C57" s="4" t="s">
        <v>71</v>
      </c>
      <c r="D57" s="4" t="s">
        <v>42</v>
      </c>
      <c r="E57" t="s">
        <v>466</v>
      </c>
      <c r="F57" s="4" t="s">
        <v>56</v>
      </c>
      <c r="H57" s="4" t="s">
        <v>49</v>
      </c>
      <c r="J57" s="4" t="s">
        <v>44</v>
      </c>
      <c r="L57" s="4" t="s">
        <v>49</v>
      </c>
      <c r="O57" s="4" t="s">
        <v>45</v>
      </c>
      <c r="P57" s="4" t="s">
        <v>62</v>
      </c>
      <c r="Q57" s="4" t="s">
        <v>49</v>
      </c>
      <c r="U57" t="s">
        <v>64</v>
      </c>
      <c r="V57">
        <v>98</v>
      </c>
      <c r="W57" t="s">
        <v>45</v>
      </c>
      <c r="Y57" t="s">
        <v>45</v>
      </c>
      <c r="AA57" t="s">
        <v>49</v>
      </c>
      <c r="AC57" s="4" t="s">
        <v>49</v>
      </c>
      <c r="AE57" s="4" t="s">
        <v>45</v>
      </c>
      <c r="AF57" t="s">
        <v>467</v>
      </c>
      <c r="AG57" t="s">
        <v>49</v>
      </c>
      <c r="AI57" t="s">
        <v>49</v>
      </c>
      <c r="AJ57" t="s">
        <v>49</v>
      </c>
      <c r="AK57" t="s">
        <v>166</v>
      </c>
      <c r="AL57" t="s">
        <v>49</v>
      </c>
      <c r="AN57" t="s">
        <v>468</v>
      </c>
      <c r="AO57" t="s">
        <v>469</v>
      </c>
    </row>
    <row r="58" spans="1:41" x14ac:dyDescent="0.2">
      <c r="A58">
        <v>55</v>
      </c>
      <c r="B58" t="s">
        <v>470</v>
      </c>
      <c r="C58" s="4" t="s">
        <v>41</v>
      </c>
      <c r="D58" s="4" t="s">
        <v>56</v>
      </c>
      <c r="E58" t="s">
        <v>471</v>
      </c>
      <c r="F58" s="4" t="s">
        <v>44</v>
      </c>
      <c r="H58" s="4" t="s">
        <v>45</v>
      </c>
      <c r="I58" t="s">
        <v>472</v>
      </c>
      <c r="J58" s="4" t="s">
        <v>56</v>
      </c>
      <c r="K58" t="s">
        <v>473</v>
      </c>
      <c r="L58" s="4" t="s">
        <v>45</v>
      </c>
      <c r="M58" t="s">
        <v>474</v>
      </c>
      <c r="N58" t="s">
        <v>475</v>
      </c>
      <c r="O58" s="4" t="s">
        <v>45</v>
      </c>
      <c r="P58" s="4" t="s">
        <v>44</v>
      </c>
      <c r="Q58" s="4" t="s">
        <v>49</v>
      </c>
      <c r="U58" t="s">
        <v>64</v>
      </c>
      <c r="V58">
        <v>70</v>
      </c>
      <c r="W58" t="s">
        <v>64</v>
      </c>
      <c r="X58">
        <v>79</v>
      </c>
      <c r="Y58" t="s">
        <v>45</v>
      </c>
      <c r="AA58" t="s">
        <v>49</v>
      </c>
      <c r="AC58" s="4" t="s">
        <v>49</v>
      </c>
      <c r="AE58" s="4" t="s">
        <v>49</v>
      </c>
      <c r="AG58" t="s">
        <v>45</v>
      </c>
      <c r="AH58" t="s">
        <v>476</v>
      </c>
      <c r="AI58" t="s">
        <v>45</v>
      </c>
      <c r="AJ58" t="s">
        <v>45</v>
      </c>
      <c r="AL58" t="s">
        <v>45</v>
      </c>
      <c r="AM58" t="s">
        <v>477</v>
      </c>
      <c r="AN58" t="s">
        <v>478</v>
      </c>
      <c r="AO58" t="s">
        <v>479</v>
      </c>
    </row>
    <row r="59" spans="1:41" x14ac:dyDescent="0.2">
      <c r="A59">
        <v>56</v>
      </c>
      <c r="B59" t="s">
        <v>480</v>
      </c>
      <c r="C59" s="4" t="s">
        <v>71</v>
      </c>
      <c r="D59" s="4" t="s">
        <v>44</v>
      </c>
      <c r="F59" s="4" t="s">
        <v>44</v>
      </c>
      <c r="H59" s="4" t="s">
        <v>45</v>
      </c>
      <c r="I59" t="s">
        <v>481</v>
      </c>
      <c r="J59" s="4" t="s">
        <v>44</v>
      </c>
      <c r="L59" s="4" t="s">
        <v>45</v>
      </c>
      <c r="M59" t="s">
        <v>482</v>
      </c>
      <c r="N59" t="s">
        <v>483</v>
      </c>
      <c r="O59" s="4" t="s">
        <v>45</v>
      </c>
      <c r="P59" s="4" t="s">
        <v>44</v>
      </c>
      <c r="Q59" s="4" t="s">
        <v>49</v>
      </c>
      <c r="U59" t="s">
        <v>64</v>
      </c>
      <c r="V59">
        <v>90</v>
      </c>
      <c r="W59" t="s">
        <v>45</v>
      </c>
      <c r="Y59" t="s">
        <v>45</v>
      </c>
      <c r="AA59" t="s">
        <v>45</v>
      </c>
      <c r="AB59" t="s">
        <v>484</v>
      </c>
      <c r="AC59" s="4" t="s">
        <v>45</v>
      </c>
      <c r="AD59" t="s">
        <v>485</v>
      </c>
      <c r="AE59" s="4" t="s">
        <v>45</v>
      </c>
      <c r="AF59" t="s">
        <v>485</v>
      </c>
      <c r="AG59" t="s">
        <v>45</v>
      </c>
      <c r="AH59" t="s">
        <v>486</v>
      </c>
      <c r="AI59" t="s">
        <v>45</v>
      </c>
      <c r="AJ59" t="s">
        <v>49</v>
      </c>
      <c r="AL59" t="s">
        <v>45</v>
      </c>
      <c r="AM59" t="s">
        <v>487</v>
      </c>
      <c r="AN59" t="s">
        <v>488</v>
      </c>
      <c r="AO59" t="s">
        <v>489</v>
      </c>
    </row>
    <row r="60" spans="1:41" x14ac:dyDescent="0.2">
      <c r="A60">
        <v>57</v>
      </c>
      <c r="B60" t="s">
        <v>490</v>
      </c>
      <c r="C60" s="4" t="s">
        <v>55</v>
      </c>
      <c r="D60" s="4" t="s">
        <v>42</v>
      </c>
      <c r="E60" t="s">
        <v>491</v>
      </c>
      <c r="F60" s="4" t="s">
        <v>44</v>
      </c>
      <c r="H60" s="4" t="s">
        <v>49</v>
      </c>
      <c r="J60" s="4" t="s">
        <v>47</v>
      </c>
      <c r="K60" t="s">
        <v>492</v>
      </c>
      <c r="L60" s="4" t="s">
        <v>49</v>
      </c>
      <c r="O60" s="4" t="s">
        <v>45</v>
      </c>
      <c r="P60" s="4" t="s">
        <v>88</v>
      </c>
      <c r="Q60" s="4" t="s">
        <v>49</v>
      </c>
      <c r="U60" t="s">
        <v>64</v>
      </c>
      <c r="V60">
        <v>80</v>
      </c>
      <c r="W60" t="s">
        <v>45</v>
      </c>
      <c r="Y60" t="s">
        <v>45</v>
      </c>
      <c r="AA60" t="s">
        <v>49</v>
      </c>
      <c r="AC60" s="4" t="s">
        <v>49</v>
      </c>
      <c r="AE60" s="4" t="s">
        <v>49</v>
      </c>
      <c r="AG60" t="s">
        <v>49</v>
      </c>
      <c r="AI60" t="s">
        <v>45</v>
      </c>
      <c r="AJ60" t="s">
        <v>45</v>
      </c>
      <c r="AL60" t="s">
        <v>45</v>
      </c>
      <c r="AM60" t="s">
        <v>493</v>
      </c>
      <c r="AN60" t="s">
        <v>494</v>
      </c>
      <c r="AO60" t="s">
        <v>495</v>
      </c>
    </row>
    <row r="61" spans="1:41" x14ac:dyDescent="0.2">
      <c r="A61">
        <v>58</v>
      </c>
      <c r="B61" t="s">
        <v>496</v>
      </c>
      <c r="C61" s="4" t="s">
        <v>71</v>
      </c>
      <c r="D61" s="4" t="s">
        <v>56</v>
      </c>
      <c r="E61" t="s">
        <v>497</v>
      </c>
      <c r="F61" s="4" t="s">
        <v>44</v>
      </c>
      <c r="H61" s="4" t="s">
        <v>49</v>
      </c>
      <c r="J61" s="4" t="s">
        <v>44</v>
      </c>
      <c r="L61" s="4" t="s">
        <v>49</v>
      </c>
      <c r="O61" s="4" t="s">
        <v>45</v>
      </c>
      <c r="P61" s="4" t="s">
        <v>44</v>
      </c>
      <c r="Q61" s="4" t="s">
        <v>49</v>
      </c>
      <c r="U61" t="s">
        <v>45</v>
      </c>
      <c r="W61" t="s">
        <v>45</v>
      </c>
      <c r="Y61" t="s">
        <v>45</v>
      </c>
      <c r="AA61" t="s">
        <v>45</v>
      </c>
      <c r="AB61" t="s">
        <v>498</v>
      </c>
      <c r="AC61" s="4" t="s">
        <v>45</v>
      </c>
      <c r="AD61" t="s">
        <v>499</v>
      </c>
      <c r="AE61" s="4" t="s">
        <v>45</v>
      </c>
      <c r="AF61" t="s">
        <v>499</v>
      </c>
      <c r="AG61" t="s">
        <v>45</v>
      </c>
      <c r="AH61" t="s">
        <v>211</v>
      </c>
      <c r="AI61" t="s">
        <v>45</v>
      </c>
      <c r="AJ61" t="s">
        <v>49</v>
      </c>
      <c r="AL61" t="s">
        <v>45</v>
      </c>
      <c r="AM61" t="s">
        <v>500</v>
      </c>
      <c r="AN61" t="s">
        <v>501</v>
      </c>
      <c r="AO61" t="s">
        <v>502</v>
      </c>
    </row>
    <row r="62" spans="1:41" x14ac:dyDescent="0.2">
      <c r="A62">
        <v>59</v>
      </c>
      <c r="B62" t="s">
        <v>503</v>
      </c>
      <c r="C62" s="4" t="s">
        <v>71</v>
      </c>
      <c r="D62" s="4" t="s">
        <v>56</v>
      </c>
      <c r="E62" t="s">
        <v>504</v>
      </c>
      <c r="F62" s="4" t="s">
        <v>44</v>
      </c>
      <c r="H62" s="4" t="s">
        <v>45</v>
      </c>
      <c r="I62" t="s">
        <v>505</v>
      </c>
      <c r="J62" s="4" t="s">
        <v>56</v>
      </c>
      <c r="K62" t="s">
        <v>506</v>
      </c>
      <c r="L62" s="4" t="s">
        <v>49</v>
      </c>
      <c r="O62" s="4" t="s">
        <v>45</v>
      </c>
      <c r="P62" s="4" t="s">
        <v>44</v>
      </c>
      <c r="Q62" s="4" t="s">
        <v>49</v>
      </c>
      <c r="U62" t="s">
        <v>45</v>
      </c>
      <c r="W62" t="s">
        <v>45</v>
      </c>
      <c r="Y62" t="s">
        <v>45</v>
      </c>
      <c r="AA62" t="s">
        <v>49</v>
      </c>
      <c r="AC62" s="4" t="s">
        <v>49</v>
      </c>
      <c r="AE62" s="4" t="s">
        <v>49</v>
      </c>
      <c r="AG62" t="s">
        <v>49</v>
      </c>
      <c r="AI62" t="s">
        <v>49</v>
      </c>
      <c r="AJ62" t="s">
        <v>45</v>
      </c>
      <c r="AL62" t="s">
        <v>45</v>
      </c>
      <c r="AM62" t="s">
        <v>507</v>
      </c>
      <c r="AN62" t="s">
        <v>508</v>
      </c>
      <c r="AO62" t="s">
        <v>509</v>
      </c>
    </row>
    <row r="63" spans="1:41" x14ac:dyDescent="0.2">
      <c r="A63">
        <v>60</v>
      </c>
      <c r="B63" t="s">
        <v>510</v>
      </c>
      <c r="C63" s="4" t="s">
        <v>55</v>
      </c>
      <c r="D63" s="4" t="s">
        <v>44</v>
      </c>
      <c r="F63" s="4" t="s">
        <v>56</v>
      </c>
      <c r="H63" s="4" t="s">
        <v>45</v>
      </c>
      <c r="I63" t="s">
        <v>511</v>
      </c>
      <c r="J63" s="4" t="s">
        <v>56</v>
      </c>
      <c r="K63" t="s">
        <v>512</v>
      </c>
      <c r="L63" s="4" t="s">
        <v>45</v>
      </c>
      <c r="M63" t="s">
        <v>513</v>
      </c>
      <c r="N63" t="s">
        <v>514</v>
      </c>
      <c r="O63" s="4" t="s">
        <v>45</v>
      </c>
      <c r="P63" s="4" t="s">
        <v>44</v>
      </c>
      <c r="Q63" s="4" t="s">
        <v>45</v>
      </c>
      <c r="R63" t="s">
        <v>515</v>
      </c>
      <c r="U63" t="s">
        <v>45</v>
      </c>
      <c r="W63" t="s">
        <v>45</v>
      </c>
      <c r="Y63" t="s">
        <v>45</v>
      </c>
      <c r="AA63" t="s">
        <v>45</v>
      </c>
      <c r="AB63" t="s">
        <v>516</v>
      </c>
      <c r="AC63" s="4" t="s">
        <v>49</v>
      </c>
      <c r="AE63" s="4" t="s">
        <v>49</v>
      </c>
      <c r="AG63" t="s">
        <v>49</v>
      </c>
      <c r="AI63" t="s">
        <v>45</v>
      </c>
      <c r="AJ63" t="s">
        <v>49</v>
      </c>
      <c r="AK63" t="s">
        <v>166</v>
      </c>
      <c r="AL63" t="s">
        <v>45</v>
      </c>
      <c r="AM63" t="s">
        <v>513</v>
      </c>
      <c r="AN63" t="s">
        <v>517</v>
      </c>
      <c r="AO63" t="s">
        <v>518</v>
      </c>
    </row>
    <row r="64" spans="1:41" x14ac:dyDescent="0.2">
      <c r="A64">
        <v>61</v>
      </c>
      <c r="B64" t="s">
        <v>519</v>
      </c>
      <c r="C64" s="4" t="s">
        <v>55</v>
      </c>
      <c r="D64" s="4" t="s">
        <v>44</v>
      </c>
      <c r="F64" s="4" t="s">
        <v>44</v>
      </c>
      <c r="H64" s="4" t="s">
        <v>45</v>
      </c>
      <c r="I64" t="s">
        <v>520</v>
      </c>
      <c r="J64" s="4" t="s">
        <v>47</v>
      </c>
      <c r="K64" t="s">
        <v>521</v>
      </c>
      <c r="L64" s="4" t="s">
        <v>45</v>
      </c>
      <c r="M64" t="s">
        <v>522</v>
      </c>
      <c r="N64" t="s">
        <v>522</v>
      </c>
      <c r="O64" s="4" t="s">
        <v>49</v>
      </c>
      <c r="P64" s="4" t="s">
        <v>44</v>
      </c>
      <c r="Q64" s="4" t="s">
        <v>49</v>
      </c>
      <c r="U64" t="s">
        <v>64</v>
      </c>
      <c r="V64">
        <v>70</v>
      </c>
      <c r="W64" t="s">
        <v>45</v>
      </c>
      <c r="Y64" t="s">
        <v>45</v>
      </c>
      <c r="AA64" t="s">
        <v>49</v>
      </c>
      <c r="AC64" s="4" t="s">
        <v>45</v>
      </c>
      <c r="AD64" t="s">
        <v>523</v>
      </c>
      <c r="AE64" s="4" t="s">
        <v>45</v>
      </c>
      <c r="AF64" t="s">
        <v>523</v>
      </c>
      <c r="AG64" t="s">
        <v>45</v>
      </c>
      <c r="AH64" t="s">
        <v>524</v>
      </c>
      <c r="AI64" t="s">
        <v>49</v>
      </c>
      <c r="AJ64" t="s">
        <v>49</v>
      </c>
      <c r="AL64" t="s">
        <v>49</v>
      </c>
      <c r="AN64" t="s">
        <v>525</v>
      </c>
      <c r="AO64" t="s">
        <v>526</v>
      </c>
    </row>
    <row r="65" spans="1:41" x14ac:dyDescent="0.2">
      <c r="A65">
        <v>62</v>
      </c>
      <c r="B65" t="s">
        <v>527</v>
      </c>
      <c r="C65" s="4" t="s">
        <v>71</v>
      </c>
      <c r="D65" s="4" t="s">
        <v>42</v>
      </c>
      <c r="E65" t="s">
        <v>528</v>
      </c>
      <c r="F65" s="4" t="s">
        <v>56</v>
      </c>
      <c r="H65" s="4" t="s">
        <v>49</v>
      </c>
      <c r="J65" s="4" t="s">
        <v>44</v>
      </c>
      <c r="L65" s="4" t="s">
        <v>49</v>
      </c>
      <c r="O65" s="4" t="s">
        <v>45</v>
      </c>
      <c r="P65" s="4" t="s">
        <v>44</v>
      </c>
      <c r="Q65" s="4" t="s">
        <v>45</v>
      </c>
      <c r="T65" t="s">
        <v>529</v>
      </c>
      <c r="U65" t="s">
        <v>45</v>
      </c>
      <c r="W65" t="s">
        <v>64</v>
      </c>
      <c r="X65">
        <v>6</v>
      </c>
      <c r="Y65" t="s">
        <v>45</v>
      </c>
      <c r="AA65" t="s">
        <v>49</v>
      </c>
      <c r="AC65" s="4" t="s">
        <v>49</v>
      </c>
      <c r="AE65" s="4" t="s">
        <v>49</v>
      </c>
      <c r="AG65" t="s">
        <v>49</v>
      </c>
      <c r="AI65" t="s">
        <v>49</v>
      </c>
      <c r="AJ65" t="s">
        <v>49</v>
      </c>
      <c r="AK65" t="s">
        <v>166</v>
      </c>
      <c r="AL65" t="s">
        <v>49</v>
      </c>
      <c r="AN65" t="s">
        <v>530</v>
      </c>
      <c r="AO65" t="s">
        <v>531</v>
      </c>
    </row>
    <row r="66" spans="1:41" x14ac:dyDescent="0.2">
      <c r="A66">
        <v>63</v>
      </c>
      <c r="B66" t="s">
        <v>532</v>
      </c>
      <c r="C66" s="4" t="s">
        <v>41</v>
      </c>
      <c r="D66" s="4" t="s">
        <v>44</v>
      </c>
      <c r="F66" s="4" t="s">
        <v>44</v>
      </c>
      <c r="H66" s="4" t="s">
        <v>45</v>
      </c>
      <c r="I66" t="s">
        <v>533</v>
      </c>
      <c r="J66" s="4" t="s">
        <v>56</v>
      </c>
      <c r="K66" t="s">
        <v>534</v>
      </c>
      <c r="L66" s="4" t="s">
        <v>49</v>
      </c>
      <c r="O66" s="4" t="s">
        <v>49</v>
      </c>
      <c r="P66" s="4" t="s">
        <v>44</v>
      </c>
      <c r="Q66" s="4" t="s">
        <v>49</v>
      </c>
      <c r="U66" t="s">
        <v>45</v>
      </c>
      <c r="W66" t="s">
        <v>45</v>
      </c>
      <c r="Y66" t="s">
        <v>45</v>
      </c>
      <c r="AA66" t="s">
        <v>45</v>
      </c>
      <c r="AB66" t="s">
        <v>535</v>
      </c>
      <c r="AC66" s="4" t="s">
        <v>45</v>
      </c>
      <c r="AD66" t="s">
        <v>536</v>
      </c>
      <c r="AE66" s="4" t="s">
        <v>45</v>
      </c>
      <c r="AF66" t="s">
        <v>536</v>
      </c>
      <c r="AG66" t="s">
        <v>45</v>
      </c>
      <c r="AH66" t="s">
        <v>537</v>
      </c>
      <c r="AI66" t="s">
        <v>49</v>
      </c>
      <c r="AJ66" t="s">
        <v>49</v>
      </c>
      <c r="AL66" t="s">
        <v>49</v>
      </c>
      <c r="AN66" t="s">
        <v>538</v>
      </c>
      <c r="AO66" t="s">
        <v>539</v>
      </c>
    </row>
    <row r="67" spans="1:41" x14ac:dyDescent="0.2">
      <c r="A67">
        <v>64</v>
      </c>
      <c r="B67" t="s">
        <v>540</v>
      </c>
      <c r="C67" s="4" t="s">
        <v>151</v>
      </c>
      <c r="D67" s="4" t="s">
        <v>56</v>
      </c>
      <c r="E67" t="s">
        <v>541</v>
      </c>
      <c r="F67" s="4" t="s">
        <v>44</v>
      </c>
      <c r="H67" s="4" t="s">
        <v>45</v>
      </c>
      <c r="I67" t="s">
        <v>542</v>
      </c>
      <c r="J67" s="4" t="s">
        <v>56</v>
      </c>
      <c r="K67" t="s">
        <v>543</v>
      </c>
      <c r="L67" s="4" t="s">
        <v>45</v>
      </c>
      <c r="M67" t="s">
        <v>544</v>
      </c>
      <c r="N67" t="s">
        <v>545</v>
      </c>
      <c r="O67" s="4" t="s">
        <v>45</v>
      </c>
      <c r="P67" s="4" t="s">
        <v>44</v>
      </c>
      <c r="Q67" s="4" t="s">
        <v>45</v>
      </c>
      <c r="R67" t="s">
        <v>546</v>
      </c>
      <c r="U67" t="s">
        <v>45</v>
      </c>
      <c r="W67" t="s">
        <v>45</v>
      </c>
      <c r="Y67" t="s">
        <v>45</v>
      </c>
      <c r="AA67" t="s">
        <v>49</v>
      </c>
      <c r="AC67" s="4" t="s">
        <v>45</v>
      </c>
      <c r="AD67" t="s">
        <v>547</v>
      </c>
      <c r="AE67" s="4" t="s">
        <v>45</v>
      </c>
      <c r="AF67" t="s">
        <v>548</v>
      </c>
      <c r="AG67" t="s">
        <v>45</v>
      </c>
      <c r="AH67" t="s">
        <v>549</v>
      </c>
      <c r="AI67" t="s">
        <v>49</v>
      </c>
      <c r="AJ67" t="s">
        <v>45</v>
      </c>
      <c r="AL67" t="s">
        <v>45</v>
      </c>
      <c r="AM67" t="s">
        <v>550</v>
      </c>
      <c r="AN67" t="s">
        <v>551</v>
      </c>
      <c r="AO67" t="s">
        <v>552</v>
      </c>
    </row>
    <row r="68" spans="1:41" x14ac:dyDescent="0.2">
      <c r="A68">
        <v>65</v>
      </c>
      <c r="B68" t="s">
        <v>553</v>
      </c>
      <c r="C68" s="4" t="s">
        <v>71</v>
      </c>
      <c r="D68" s="4" t="s">
        <v>44</v>
      </c>
      <c r="F68" s="4" t="s">
        <v>44</v>
      </c>
      <c r="H68" s="4" t="s">
        <v>49</v>
      </c>
      <c r="J68" s="4" t="s">
        <v>44</v>
      </c>
      <c r="L68" s="4" t="s">
        <v>49</v>
      </c>
      <c r="O68" s="4" t="s">
        <v>49</v>
      </c>
      <c r="P68" s="4" t="s">
        <v>44</v>
      </c>
      <c r="Q68" s="4" t="s">
        <v>49</v>
      </c>
      <c r="U68" t="s">
        <v>64</v>
      </c>
      <c r="V68">
        <v>60</v>
      </c>
      <c r="W68" t="s">
        <v>64</v>
      </c>
      <c r="X68">
        <v>40</v>
      </c>
      <c r="Y68" t="s">
        <v>64</v>
      </c>
      <c r="Z68">
        <v>0</v>
      </c>
      <c r="AA68" t="s">
        <v>45</v>
      </c>
      <c r="AB68" t="s">
        <v>554</v>
      </c>
      <c r="AC68" s="4" t="s">
        <v>49</v>
      </c>
      <c r="AE68" s="4" t="s">
        <v>49</v>
      </c>
      <c r="AG68" t="s">
        <v>45</v>
      </c>
      <c r="AH68" t="s">
        <v>555</v>
      </c>
      <c r="AI68" t="s">
        <v>49</v>
      </c>
      <c r="AJ68" t="s">
        <v>49</v>
      </c>
      <c r="AL68" t="s">
        <v>45</v>
      </c>
      <c r="AM68" t="s">
        <v>556</v>
      </c>
      <c r="AN68" t="s">
        <v>557</v>
      </c>
      <c r="AO68" t="s">
        <v>558</v>
      </c>
    </row>
    <row r="69" spans="1:41" x14ac:dyDescent="0.2">
      <c r="A69">
        <v>66</v>
      </c>
      <c r="B69" t="s">
        <v>559</v>
      </c>
      <c r="C69" s="4" t="s">
        <v>55</v>
      </c>
      <c r="D69" s="4" t="s">
        <v>56</v>
      </c>
      <c r="E69" t="s">
        <v>560</v>
      </c>
      <c r="F69" s="4" t="s">
        <v>176</v>
      </c>
      <c r="G69" t="s">
        <v>561</v>
      </c>
      <c r="H69" s="4" t="s">
        <v>45</v>
      </c>
      <c r="I69" t="s">
        <v>562</v>
      </c>
      <c r="J69" s="4" t="s">
        <v>56</v>
      </c>
      <c r="K69" t="s">
        <v>563</v>
      </c>
      <c r="L69" s="4" t="s">
        <v>45</v>
      </c>
      <c r="M69" t="s">
        <v>564</v>
      </c>
      <c r="N69" t="s">
        <v>565</v>
      </c>
      <c r="O69" s="4" t="s">
        <v>45</v>
      </c>
      <c r="P69" s="4" t="s">
        <v>44</v>
      </c>
      <c r="Q69" s="4" t="s">
        <v>49</v>
      </c>
      <c r="U69" t="s">
        <v>45</v>
      </c>
      <c r="W69" t="s">
        <v>45</v>
      </c>
      <c r="Y69" t="s">
        <v>45</v>
      </c>
      <c r="AA69" t="s">
        <v>49</v>
      </c>
      <c r="AC69" s="4" t="s">
        <v>45</v>
      </c>
      <c r="AD69" t="s">
        <v>566</v>
      </c>
      <c r="AE69" s="4" t="s">
        <v>45</v>
      </c>
      <c r="AF69" t="s">
        <v>566</v>
      </c>
      <c r="AG69" t="s">
        <v>45</v>
      </c>
      <c r="AH69" t="s">
        <v>567</v>
      </c>
      <c r="AI69" t="s">
        <v>49</v>
      </c>
      <c r="AJ69" t="s">
        <v>49</v>
      </c>
      <c r="AL69" t="s">
        <v>49</v>
      </c>
      <c r="AN69" t="s">
        <v>568</v>
      </c>
      <c r="AO69" t="s">
        <v>569</v>
      </c>
    </row>
    <row r="70" spans="1:41" x14ac:dyDescent="0.2">
      <c r="A70">
        <v>67</v>
      </c>
      <c r="B70" t="s">
        <v>570</v>
      </c>
      <c r="C70" s="4" t="s">
        <v>151</v>
      </c>
      <c r="D70" s="4" t="s">
        <v>56</v>
      </c>
      <c r="E70" t="s">
        <v>571</v>
      </c>
      <c r="F70" s="4" t="s">
        <v>44</v>
      </c>
      <c r="H70" s="4" t="s">
        <v>45</v>
      </c>
      <c r="I70" t="s">
        <v>572</v>
      </c>
      <c r="J70" s="4" t="s">
        <v>44</v>
      </c>
      <c r="L70" s="4" t="s">
        <v>45</v>
      </c>
      <c r="M70" t="s">
        <v>573</v>
      </c>
      <c r="N70" t="s">
        <v>574</v>
      </c>
      <c r="O70" s="4" t="s">
        <v>45</v>
      </c>
      <c r="P70" s="4" t="s">
        <v>44</v>
      </c>
      <c r="Q70" s="4" t="s">
        <v>49</v>
      </c>
      <c r="U70" t="s">
        <v>45</v>
      </c>
      <c r="W70" t="s">
        <v>45</v>
      </c>
      <c r="Y70" t="s">
        <v>45</v>
      </c>
      <c r="AA70" t="s">
        <v>49</v>
      </c>
      <c r="AC70" s="4" t="s">
        <v>49</v>
      </c>
      <c r="AE70" s="4" t="s">
        <v>49</v>
      </c>
      <c r="AG70" t="s">
        <v>49</v>
      </c>
      <c r="AI70" t="s">
        <v>49</v>
      </c>
      <c r="AJ70" t="s">
        <v>49</v>
      </c>
      <c r="AL70" t="s">
        <v>45</v>
      </c>
      <c r="AM70" t="s">
        <v>575</v>
      </c>
      <c r="AN70" t="s">
        <v>576</v>
      </c>
      <c r="AO70" t="s">
        <v>577</v>
      </c>
    </row>
    <row r="71" spans="1:41" x14ac:dyDescent="0.2">
      <c r="A71">
        <v>68</v>
      </c>
      <c r="B71" t="s">
        <v>578</v>
      </c>
      <c r="C71" s="4" t="s">
        <v>41</v>
      </c>
      <c r="D71" s="4" t="s">
        <v>44</v>
      </c>
      <c r="F71" s="4" t="s">
        <v>44</v>
      </c>
      <c r="H71" s="4" t="s">
        <v>45</v>
      </c>
      <c r="I71" t="s">
        <v>579</v>
      </c>
      <c r="J71" s="4" t="s">
        <v>44</v>
      </c>
      <c r="L71" s="4" t="s">
        <v>49</v>
      </c>
      <c r="O71" s="4" t="s">
        <v>45</v>
      </c>
      <c r="P71" s="4" t="s">
        <v>44</v>
      </c>
      <c r="Q71" s="4" t="s">
        <v>49</v>
      </c>
      <c r="U71" t="s">
        <v>64</v>
      </c>
      <c r="V71">
        <v>90</v>
      </c>
      <c r="W71" t="s">
        <v>64</v>
      </c>
      <c r="X71">
        <v>48</v>
      </c>
      <c r="Y71" t="s">
        <v>45</v>
      </c>
      <c r="AA71" t="s">
        <v>45</v>
      </c>
      <c r="AB71" t="s">
        <v>580</v>
      </c>
      <c r="AC71" s="4" t="s">
        <v>45</v>
      </c>
      <c r="AD71" t="s">
        <v>581</v>
      </c>
      <c r="AE71" s="4" t="s">
        <v>49</v>
      </c>
      <c r="AG71" t="s">
        <v>49</v>
      </c>
      <c r="AI71" t="s">
        <v>49</v>
      </c>
      <c r="AJ71" t="s">
        <v>45</v>
      </c>
      <c r="AL71" t="s">
        <v>45</v>
      </c>
      <c r="AM71" t="s">
        <v>582</v>
      </c>
      <c r="AN71" t="s">
        <v>583</v>
      </c>
      <c r="AO71" t="s">
        <v>584</v>
      </c>
    </row>
    <row r="72" spans="1:41" x14ac:dyDescent="0.2">
      <c r="A72">
        <v>69</v>
      </c>
      <c r="B72" t="s">
        <v>585</v>
      </c>
      <c r="C72" s="4" t="s">
        <v>71</v>
      </c>
      <c r="D72" s="4" t="s">
        <v>44</v>
      </c>
      <c r="F72" s="4" t="s">
        <v>44</v>
      </c>
      <c r="H72" s="4" t="s">
        <v>49</v>
      </c>
      <c r="J72" s="4" t="s">
        <v>44</v>
      </c>
      <c r="L72" s="4" t="s">
        <v>49</v>
      </c>
      <c r="O72" s="4" t="s">
        <v>45</v>
      </c>
      <c r="P72" s="4" t="s">
        <v>44</v>
      </c>
      <c r="Q72" s="4" t="s">
        <v>45</v>
      </c>
      <c r="R72" t="s">
        <v>586</v>
      </c>
      <c r="U72" t="s">
        <v>64</v>
      </c>
      <c r="V72">
        <v>80</v>
      </c>
      <c r="W72" t="s">
        <v>64</v>
      </c>
      <c r="X72">
        <v>60</v>
      </c>
      <c r="Y72" t="s">
        <v>45</v>
      </c>
      <c r="AA72" t="s">
        <v>45</v>
      </c>
      <c r="AB72" t="s">
        <v>587</v>
      </c>
      <c r="AC72" s="4" t="s">
        <v>49</v>
      </c>
      <c r="AE72" s="4" t="s">
        <v>49</v>
      </c>
      <c r="AG72" t="s">
        <v>45</v>
      </c>
      <c r="AH72" t="s">
        <v>588</v>
      </c>
      <c r="AI72" t="s">
        <v>49</v>
      </c>
      <c r="AJ72" t="s">
        <v>45</v>
      </c>
      <c r="AL72" t="s">
        <v>49</v>
      </c>
      <c r="AN72" t="s">
        <v>589</v>
      </c>
      <c r="AO72" t="s">
        <v>590</v>
      </c>
    </row>
    <row r="73" spans="1:41" x14ac:dyDescent="0.2">
      <c r="A73">
        <v>70</v>
      </c>
      <c r="B73" t="s">
        <v>591</v>
      </c>
      <c r="C73" s="4" t="s">
        <v>55</v>
      </c>
      <c r="D73" s="4" t="s">
        <v>42</v>
      </c>
      <c r="E73" t="s">
        <v>592</v>
      </c>
      <c r="F73" s="4" t="s">
        <v>44</v>
      </c>
      <c r="H73" s="4" t="s">
        <v>45</v>
      </c>
      <c r="I73" t="s">
        <v>593</v>
      </c>
      <c r="J73" s="4" t="s">
        <v>56</v>
      </c>
      <c r="K73" t="s">
        <v>594</v>
      </c>
      <c r="L73" s="4" t="s">
        <v>45</v>
      </c>
      <c r="M73" t="s">
        <v>595</v>
      </c>
      <c r="N73" t="s">
        <v>596</v>
      </c>
      <c r="O73" s="4" t="s">
        <v>45</v>
      </c>
      <c r="P73" s="4" t="s">
        <v>132</v>
      </c>
      <c r="Q73" s="4" t="s">
        <v>49</v>
      </c>
      <c r="U73" t="s">
        <v>64</v>
      </c>
      <c r="V73">
        <v>80</v>
      </c>
      <c r="W73" t="s">
        <v>64</v>
      </c>
      <c r="X73">
        <v>80</v>
      </c>
      <c r="Y73" t="s">
        <v>64</v>
      </c>
      <c r="Z73">
        <v>50</v>
      </c>
      <c r="AA73" t="s">
        <v>45</v>
      </c>
      <c r="AB73" t="s">
        <v>597</v>
      </c>
      <c r="AC73" s="4" t="s">
        <v>49</v>
      </c>
      <c r="AE73" s="4" t="s">
        <v>49</v>
      </c>
      <c r="AG73" t="s">
        <v>49</v>
      </c>
      <c r="AI73" t="s">
        <v>49</v>
      </c>
      <c r="AJ73" t="s">
        <v>49</v>
      </c>
      <c r="AL73" t="s">
        <v>45</v>
      </c>
      <c r="AM73" t="s">
        <v>598</v>
      </c>
      <c r="AN73" t="s">
        <v>599</v>
      </c>
      <c r="AO73" t="s">
        <v>600</v>
      </c>
    </row>
    <row r="74" spans="1:41" x14ac:dyDescent="0.2">
      <c r="A74">
        <v>71</v>
      </c>
      <c r="B74" t="s">
        <v>601</v>
      </c>
      <c r="C74" s="4" t="s">
        <v>71</v>
      </c>
      <c r="D74" s="4" t="s">
        <v>44</v>
      </c>
      <c r="F74" s="4" t="s">
        <v>56</v>
      </c>
      <c r="H74" s="4" t="s">
        <v>45</v>
      </c>
      <c r="I74" t="s">
        <v>602</v>
      </c>
      <c r="J74" s="4" t="s">
        <v>47</v>
      </c>
      <c r="K74" t="s">
        <v>603</v>
      </c>
      <c r="L74" s="4" t="s">
        <v>49</v>
      </c>
      <c r="O74" s="4" t="s">
        <v>45</v>
      </c>
      <c r="P74" s="4" t="s">
        <v>44</v>
      </c>
      <c r="Q74" s="4" t="s">
        <v>49</v>
      </c>
      <c r="U74" t="s">
        <v>64</v>
      </c>
      <c r="V74">
        <v>90</v>
      </c>
      <c r="W74" t="s">
        <v>45</v>
      </c>
      <c r="Y74" t="s">
        <v>64</v>
      </c>
      <c r="Z74">
        <v>0</v>
      </c>
      <c r="AA74" t="s">
        <v>45</v>
      </c>
      <c r="AB74" t="s">
        <v>604</v>
      </c>
      <c r="AC74" s="4" t="s">
        <v>45</v>
      </c>
      <c r="AD74" t="s">
        <v>605</v>
      </c>
      <c r="AE74" s="4" t="s">
        <v>45</v>
      </c>
      <c r="AF74" t="s">
        <v>605</v>
      </c>
      <c r="AG74" t="s">
        <v>49</v>
      </c>
      <c r="AI74" t="s">
        <v>49</v>
      </c>
      <c r="AJ74" t="s">
        <v>45</v>
      </c>
      <c r="AK74" t="s">
        <v>166</v>
      </c>
      <c r="AL74" t="s">
        <v>45</v>
      </c>
      <c r="AM74" t="s">
        <v>606</v>
      </c>
      <c r="AN74" t="s">
        <v>607</v>
      </c>
      <c r="AO74" t="s">
        <v>608</v>
      </c>
    </row>
    <row r="75" spans="1:41" x14ac:dyDescent="0.2">
      <c r="A75">
        <v>72</v>
      </c>
      <c r="B75" t="s">
        <v>609</v>
      </c>
      <c r="C75" s="4" t="s">
        <v>41</v>
      </c>
      <c r="D75" s="4" t="s">
        <v>44</v>
      </c>
      <c r="F75" s="4" t="s">
        <v>44</v>
      </c>
      <c r="H75" s="4" t="s">
        <v>45</v>
      </c>
      <c r="I75" t="s">
        <v>610</v>
      </c>
      <c r="J75" s="4" t="s">
        <v>56</v>
      </c>
      <c r="K75" t="s">
        <v>611</v>
      </c>
      <c r="L75" s="4" t="s">
        <v>45</v>
      </c>
      <c r="M75" t="s">
        <v>612</v>
      </c>
      <c r="N75" t="s">
        <v>612</v>
      </c>
      <c r="O75" s="4" t="s">
        <v>45</v>
      </c>
      <c r="P75" s="4" t="s">
        <v>44</v>
      </c>
      <c r="Q75" s="4" t="s">
        <v>49</v>
      </c>
      <c r="U75" t="s">
        <v>64</v>
      </c>
      <c r="V75">
        <v>70</v>
      </c>
      <c r="W75" t="s">
        <v>64</v>
      </c>
      <c r="X75">
        <v>70</v>
      </c>
      <c r="Y75" t="s">
        <v>64</v>
      </c>
      <c r="Z75">
        <v>70</v>
      </c>
      <c r="AA75" t="s">
        <v>49</v>
      </c>
      <c r="AC75" s="4" t="s">
        <v>49</v>
      </c>
      <c r="AE75" s="4" t="s">
        <v>49</v>
      </c>
      <c r="AG75" t="s">
        <v>49</v>
      </c>
      <c r="AI75" t="s">
        <v>49</v>
      </c>
      <c r="AJ75" t="s">
        <v>49</v>
      </c>
      <c r="AL75" t="s">
        <v>45</v>
      </c>
      <c r="AM75" t="s">
        <v>613</v>
      </c>
      <c r="AN75" t="s">
        <v>614</v>
      </c>
      <c r="AO75" t="s">
        <v>615</v>
      </c>
    </row>
    <row r="76" spans="1:41" x14ac:dyDescent="0.2">
      <c r="A76">
        <v>73</v>
      </c>
      <c r="B76" t="s">
        <v>616</v>
      </c>
      <c r="C76" s="4" t="s">
        <v>71</v>
      </c>
      <c r="D76" s="4" t="s">
        <v>44</v>
      </c>
      <c r="F76" s="4" t="s">
        <v>44</v>
      </c>
      <c r="H76" s="4" t="s">
        <v>49</v>
      </c>
      <c r="J76" s="4" t="s">
        <v>44</v>
      </c>
      <c r="L76" s="4" t="s">
        <v>49</v>
      </c>
      <c r="O76" s="4" t="s">
        <v>45</v>
      </c>
      <c r="P76" s="4" t="s">
        <v>44</v>
      </c>
      <c r="Q76" s="4" t="s">
        <v>49</v>
      </c>
      <c r="U76" t="s">
        <v>45</v>
      </c>
      <c r="W76" t="s">
        <v>45</v>
      </c>
      <c r="Y76" t="s">
        <v>45</v>
      </c>
      <c r="AA76" t="s">
        <v>49</v>
      </c>
      <c r="AC76" s="4" t="s">
        <v>49</v>
      </c>
      <c r="AE76" s="4" t="s">
        <v>49</v>
      </c>
      <c r="AG76" t="s">
        <v>49</v>
      </c>
      <c r="AI76" t="s">
        <v>49</v>
      </c>
      <c r="AJ76" t="s">
        <v>49</v>
      </c>
      <c r="AL76" t="s">
        <v>49</v>
      </c>
      <c r="AN76" t="s">
        <v>617</v>
      </c>
      <c r="AO76" t="s">
        <v>618</v>
      </c>
    </row>
    <row r="77" spans="1:41" x14ac:dyDescent="0.2">
      <c r="A77">
        <v>74</v>
      </c>
      <c r="B77" t="s">
        <v>619</v>
      </c>
      <c r="C77" s="4" t="s">
        <v>55</v>
      </c>
      <c r="D77" s="4" t="s">
        <v>44</v>
      </c>
      <c r="F77" s="4" t="s">
        <v>56</v>
      </c>
      <c r="H77" s="4" t="s">
        <v>45</v>
      </c>
      <c r="I77" t="s">
        <v>620</v>
      </c>
      <c r="J77" s="4" t="s">
        <v>47</v>
      </c>
      <c r="K77" t="s">
        <v>621</v>
      </c>
      <c r="L77" s="4" t="s">
        <v>45</v>
      </c>
      <c r="M77" t="s">
        <v>622</v>
      </c>
      <c r="N77" t="s">
        <v>623</v>
      </c>
      <c r="O77" s="4" t="s">
        <v>45</v>
      </c>
      <c r="P77" s="4" t="s">
        <v>132</v>
      </c>
      <c r="Q77" s="4" t="s">
        <v>45</v>
      </c>
      <c r="T77" t="s">
        <v>624</v>
      </c>
      <c r="U77" t="s">
        <v>64</v>
      </c>
      <c r="V77">
        <v>70</v>
      </c>
      <c r="W77" t="s">
        <v>45</v>
      </c>
      <c r="Y77" t="s">
        <v>45</v>
      </c>
      <c r="AA77" t="s">
        <v>49</v>
      </c>
      <c r="AC77" s="4" t="s">
        <v>49</v>
      </c>
      <c r="AE77" s="4" t="s">
        <v>49</v>
      </c>
      <c r="AG77" t="s">
        <v>49</v>
      </c>
      <c r="AI77" t="s">
        <v>45</v>
      </c>
      <c r="AJ77" t="s">
        <v>49</v>
      </c>
      <c r="AK77" t="s">
        <v>166</v>
      </c>
      <c r="AL77" t="s">
        <v>45</v>
      </c>
      <c r="AM77" t="s">
        <v>625</v>
      </c>
      <c r="AN77" t="s">
        <v>626</v>
      </c>
      <c r="AO77" t="s">
        <v>627</v>
      </c>
    </row>
    <row r="78" spans="1:41" x14ac:dyDescent="0.2">
      <c r="A78">
        <v>75</v>
      </c>
      <c r="B78" t="s">
        <v>628</v>
      </c>
      <c r="C78" s="4" t="s">
        <v>55</v>
      </c>
      <c r="D78" s="4" t="s">
        <v>44</v>
      </c>
      <c r="F78" s="4" t="s">
        <v>44</v>
      </c>
      <c r="H78" s="4" t="s">
        <v>45</v>
      </c>
      <c r="I78" t="s">
        <v>629</v>
      </c>
      <c r="J78" s="4" t="s">
        <v>44</v>
      </c>
      <c r="L78" s="4" t="s">
        <v>49</v>
      </c>
      <c r="O78" s="4" t="s">
        <v>45</v>
      </c>
      <c r="P78" s="4" t="s">
        <v>88</v>
      </c>
      <c r="Q78" s="4" t="s">
        <v>49</v>
      </c>
      <c r="U78" t="s">
        <v>64</v>
      </c>
      <c r="V78">
        <v>65</v>
      </c>
      <c r="W78" t="s">
        <v>64</v>
      </c>
      <c r="X78">
        <v>30</v>
      </c>
      <c r="Y78" t="s">
        <v>45</v>
      </c>
      <c r="AA78" t="s">
        <v>45</v>
      </c>
      <c r="AB78" t="s">
        <v>630</v>
      </c>
      <c r="AC78" s="4" t="s">
        <v>45</v>
      </c>
      <c r="AD78" t="s">
        <v>631</v>
      </c>
      <c r="AE78" s="4" t="s">
        <v>45</v>
      </c>
      <c r="AF78" t="s">
        <v>632</v>
      </c>
      <c r="AG78" t="s">
        <v>49</v>
      </c>
      <c r="AI78" t="s">
        <v>45</v>
      </c>
      <c r="AJ78" t="s">
        <v>49</v>
      </c>
      <c r="AL78" t="s">
        <v>45</v>
      </c>
      <c r="AM78" t="s">
        <v>633</v>
      </c>
      <c r="AN78" t="s">
        <v>634</v>
      </c>
      <c r="AO78" t="s">
        <v>635</v>
      </c>
    </row>
    <row r="79" spans="1:41" x14ac:dyDescent="0.2">
      <c r="A79">
        <v>76</v>
      </c>
      <c r="B79" t="s">
        <v>636</v>
      </c>
      <c r="C79" s="4" t="s">
        <v>71</v>
      </c>
      <c r="D79" s="4" t="s">
        <v>44</v>
      </c>
      <c r="F79" s="4" t="s">
        <v>44</v>
      </c>
      <c r="H79" s="4" t="s">
        <v>45</v>
      </c>
      <c r="I79" t="s">
        <v>637</v>
      </c>
      <c r="J79" s="4" t="s">
        <v>56</v>
      </c>
      <c r="K79" t="s">
        <v>638</v>
      </c>
      <c r="L79" s="4" t="s">
        <v>45</v>
      </c>
      <c r="M79" t="s">
        <v>639</v>
      </c>
      <c r="N79" t="s">
        <v>640</v>
      </c>
      <c r="O79" s="4" t="s">
        <v>45</v>
      </c>
      <c r="P79" s="4" t="s">
        <v>44</v>
      </c>
      <c r="Q79" s="4" t="s">
        <v>49</v>
      </c>
      <c r="U79" t="s">
        <v>64</v>
      </c>
      <c r="V79">
        <v>90</v>
      </c>
      <c r="W79" t="s">
        <v>64</v>
      </c>
      <c r="X79">
        <v>90</v>
      </c>
      <c r="Y79" t="s">
        <v>45</v>
      </c>
      <c r="AA79" t="s">
        <v>45</v>
      </c>
      <c r="AB79" t="s">
        <v>641</v>
      </c>
      <c r="AC79" s="4" t="s">
        <v>49</v>
      </c>
      <c r="AE79" s="4" t="s">
        <v>49</v>
      </c>
      <c r="AG79" t="s">
        <v>45</v>
      </c>
      <c r="AH79" t="s">
        <v>642</v>
      </c>
      <c r="AI79" t="s">
        <v>45</v>
      </c>
      <c r="AJ79" t="s">
        <v>49</v>
      </c>
      <c r="AL79" t="s">
        <v>45</v>
      </c>
      <c r="AM79" t="s">
        <v>643</v>
      </c>
      <c r="AN79" t="s">
        <v>644</v>
      </c>
      <c r="AO79" t="s">
        <v>645</v>
      </c>
    </row>
    <row r="80" spans="1:41" x14ac:dyDescent="0.2">
      <c r="A80">
        <v>77</v>
      </c>
      <c r="B80" t="s">
        <v>646</v>
      </c>
      <c r="C80" s="4" t="s">
        <v>71</v>
      </c>
      <c r="D80" s="4" t="s">
        <v>56</v>
      </c>
      <c r="E80" t="s">
        <v>647</v>
      </c>
      <c r="F80" s="4" t="s">
        <v>44</v>
      </c>
      <c r="H80" s="4" t="s">
        <v>45</v>
      </c>
      <c r="I80" t="s">
        <v>648</v>
      </c>
      <c r="J80" s="4" t="s">
        <v>44</v>
      </c>
      <c r="L80" s="4" t="s">
        <v>45</v>
      </c>
      <c r="M80" t="s">
        <v>649</v>
      </c>
      <c r="N80" t="s">
        <v>650</v>
      </c>
      <c r="O80" s="4" t="s">
        <v>45</v>
      </c>
      <c r="P80" s="4" t="s">
        <v>44</v>
      </c>
      <c r="Q80" s="4" t="s">
        <v>45</v>
      </c>
      <c r="T80" t="s">
        <v>651</v>
      </c>
      <c r="U80" t="s">
        <v>45</v>
      </c>
      <c r="W80" t="s">
        <v>64</v>
      </c>
      <c r="X80">
        <v>70</v>
      </c>
      <c r="Y80" t="s">
        <v>45</v>
      </c>
      <c r="AA80" t="s">
        <v>45</v>
      </c>
      <c r="AB80" t="s">
        <v>652</v>
      </c>
      <c r="AC80" s="4" t="s">
        <v>49</v>
      </c>
      <c r="AE80" s="4" t="s">
        <v>45</v>
      </c>
      <c r="AF80" t="s">
        <v>653</v>
      </c>
      <c r="AG80" t="s">
        <v>49</v>
      </c>
      <c r="AI80" t="s">
        <v>49</v>
      </c>
      <c r="AJ80" t="s">
        <v>49</v>
      </c>
      <c r="AL80" t="s">
        <v>45</v>
      </c>
      <c r="AM80" t="s">
        <v>654</v>
      </c>
      <c r="AN80" t="s">
        <v>655</v>
      </c>
      <c r="AO80" t="s">
        <v>656</v>
      </c>
    </row>
    <row r="81" spans="1:41" x14ac:dyDescent="0.2">
      <c r="A81">
        <v>78</v>
      </c>
      <c r="B81" t="s">
        <v>657</v>
      </c>
      <c r="C81" s="4" t="s">
        <v>71</v>
      </c>
      <c r="D81" s="4" t="s">
        <v>44</v>
      </c>
      <c r="F81" s="4" t="s">
        <v>56</v>
      </c>
      <c r="H81" s="4" t="s">
        <v>49</v>
      </c>
      <c r="J81" s="4" t="s">
        <v>44</v>
      </c>
      <c r="L81" s="4" t="s">
        <v>49</v>
      </c>
      <c r="O81" s="4" t="s">
        <v>45</v>
      </c>
      <c r="P81" s="4" t="s">
        <v>132</v>
      </c>
      <c r="Q81" s="4" t="s">
        <v>49</v>
      </c>
      <c r="U81" t="s">
        <v>64</v>
      </c>
      <c r="V81">
        <v>60</v>
      </c>
      <c r="W81" t="s">
        <v>64</v>
      </c>
      <c r="X81">
        <v>55</v>
      </c>
      <c r="Y81" t="s">
        <v>64</v>
      </c>
      <c r="Z81">
        <v>10</v>
      </c>
      <c r="AA81" t="s">
        <v>45</v>
      </c>
      <c r="AB81" t="s">
        <v>658</v>
      </c>
      <c r="AC81" s="4" t="s">
        <v>45</v>
      </c>
      <c r="AD81" t="s">
        <v>659</v>
      </c>
      <c r="AE81" s="4" t="s">
        <v>45</v>
      </c>
      <c r="AF81" t="s">
        <v>659</v>
      </c>
      <c r="AG81" t="s">
        <v>45</v>
      </c>
      <c r="AH81" t="s">
        <v>659</v>
      </c>
      <c r="AI81" t="s">
        <v>49</v>
      </c>
      <c r="AJ81" t="s">
        <v>49</v>
      </c>
      <c r="AK81" t="s">
        <v>166</v>
      </c>
      <c r="AL81" t="s">
        <v>45</v>
      </c>
      <c r="AM81" t="s">
        <v>660</v>
      </c>
      <c r="AN81" t="s">
        <v>661</v>
      </c>
      <c r="AO81" t="s">
        <v>662</v>
      </c>
    </row>
    <row r="82" spans="1:41" x14ac:dyDescent="0.2">
      <c r="A82">
        <v>79</v>
      </c>
      <c r="B82" t="s">
        <v>663</v>
      </c>
      <c r="C82" s="4" t="s">
        <v>151</v>
      </c>
      <c r="D82" s="4" t="s">
        <v>56</v>
      </c>
      <c r="E82" t="s">
        <v>664</v>
      </c>
      <c r="F82" s="4" t="s">
        <v>44</v>
      </c>
      <c r="H82" s="4" t="s">
        <v>45</v>
      </c>
      <c r="I82" t="s">
        <v>665</v>
      </c>
      <c r="J82" s="4" t="s">
        <v>56</v>
      </c>
      <c r="K82" t="s">
        <v>666</v>
      </c>
      <c r="L82" s="4" t="s">
        <v>45</v>
      </c>
      <c r="M82" t="s">
        <v>667</v>
      </c>
      <c r="N82" t="s">
        <v>668</v>
      </c>
      <c r="O82" s="4" t="s">
        <v>45</v>
      </c>
      <c r="P82" s="4" t="s">
        <v>132</v>
      </c>
      <c r="Q82" s="4" t="s">
        <v>49</v>
      </c>
      <c r="U82" t="s">
        <v>64</v>
      </c>
      <c r="V82">
        <v>95</v>
      </c>
      <c r="W82" t="s">
        <v>64</v>
      </c>
      <c r="X82">
        <v>90</v>
      </c>
      <c r="Y82" t="s">
        <v>64</v>
      </c>
      <c r="Z82">
        <v>30</v>
      </c>
      <c r="AA82" t="s">
        <v>45</v>
      </c>
      <c r="AB82" t="s">
        <v>669</v>
      </c>
      <c r="AC82" s="4" t="s">
        <v>45</v>
      </c>
      <c r="AD82" t="s">
        <v>670</v>
      </c>
      <c r="AE82" s="4" t="s">
        <v>45</v>
      </c>
      <c r="AF82" t="s">
        <v>671</v>
      </c>
      <c r="AG82" t="s">
        <v>49</v>
      </c>
      <c r="AI82" t="s">
        <v>49</v>
      </c>
      <c r="AJ82" t="s">
        <v>49</v>
      </c>
      <c r="AL82" t="s">
        <v>45</v>
      </c>
      <c r="AM82" t="s">
        <v>672</v>
      </c>
      <c r="AN82" t="s">
        <v>673</v>
      </c>
      <c r="AO82" t="s">
        <v>674</v>
      </c>
    </row>
    <row r="83" spans="1:41" x14ac:dyDescent="0.2">
      <c r="A83">
        <v>80</v>
      </c>
      <c r="B83" t="s">
        <v>675</v>
      </c>
      <c r="C83" s="4" t="s">
        <v>55</v>
      </c>
      <c r="D83" s="4" t="s">
        <v>44</v>
      </c>
      <c r="F83" s="4" t="s">
        <v>56</v>
      </c>
      <c r="H83" s="4" t="s">
        <v>45</v>
      </c>
      <c r="I83" t="s">
        <v>676</v>
      </c>
      <c r="J83" s="4" t="s">
        <v>56</v>
      </c>
      <c r="K83" t="s">
        <v>677</v>
      </c>
      <c r="L83" s="4" t="s">
        <v>45</v>
      </c>
      <c r="M83" t="s">
        <v>678</v>
      </c>
      <c r="N83" t="s">
        <v>679</v>
      </c>
      <c r="O83" s="4" t="s">
        <v>45</v>
      </c>
      <c r="P83" s="4" t="s">
        <v>132</v>
      </c>
      <c r="Q83" s="4" t="s">
        <v>49</v>
      </c>
      <c r="U83" t="s">
        <v>64</v>
      </c>
      <c r="V83">
        <v>70</v>
      </c>
      <c r="W83" t="s">
        <v>64</v>
      </c>
      <c r="X83">
        <v>80</v>
      </c>
      <c r="Y83" t="s">
        <v>45</v>
      </c>
      <c r="AA83" t="s">
        <v>45</v>
      </c>
      <c r="AB83" t="s">
        <v>680</v>
      </c>
      <c r="AC83" s="4" t="s">
        <v>45</v>
      </c>
      <c r="AD83" t="s">
        <v>681</v>
      </c>
      <c r="AE83" s="4" t="s">
        <v>45</v>
      </c>
      <c r="AF83" t="s">
        <v>682</v>
      </c>
      <c r="AG83" t="s">
        <v>45</v>
      </c>
      <c r="AH83" t="s">
        <v>683</v>
      </c>
      <c r="AI83" t="s">
        <v>49</v>
      </c>
      <c r="AJ83" t="s">
        <v>49</v>
      </c>
      <c r="AK83" t="s">
        <v>166</v>
      </c>
      <c r="AL83" t="s">
        <v>45</v>
      </c>
      <c r="AM83" t="s">
        <v>684</v>
      </c>
      <c r="AN83" t="s">
        <v>685</v>
      </c>
      <c r="AO83" t="s">
        <v>686</v>
      </c>
    </row>
    <row r="84" spans="1:41" x14ac:dyDescent="0.2">
      <c r="A84">
        <v>81</v>
      </c>
      <c r="B84" t="s">
        <v>687</v>
      </c>
      <c r="C84" s="4" t="s">
        <v>151</v>
      </c>
      <c r="D84" s="4" t="s">
        <v>56</v>
      </c>
      <c r="E84" t="s">
        <v>688</v>
      </c>
      <c r="F84" s="4" t="s">
        <v>44</v>
      </c>
      <c r="H84" s="4" t="s">
        <v>45</v>
      </c>
      <c r="I84" t="s">
        <v>689</v>
      </c>
      <c r="J84" s="4" t="s">
        <v>47</v>
      </c>
      <c r="K84" t="s">
        <v>690</v>
      </c>
      <c r="L84" s="4" t="s">
        <v>45</v>
      </c>
      <c r="M84" t="s">
        <v>691</v>
      </c>
      <c r="N84" t="s">
        <v>692</v>
      </c>
      <c r="O84" s="4" t="s">
        <v>45</v>
      </c>
      <c r="P84" s="4" t="s">
        <v>62</v>
      </c>
      <c r="Q84" s="4" t="s">
        <v>49</v>
      </c>
      <c r="U84" t="s">
        <v>64</v>
      </c>
      <c r="V84">
        <v>70</v>
      </c>
      <c r="W84" t="s">
        <v>45</v>
      </c>
      <c r="Y84" t="s">
        <v>45</v>
      </c>
      <c r="AA84" t="s">
        <v>45</v>
      </c>
      <c r="AB84" t="s">
        <v>693</v>
      </c>
      <c r="AC84" s="4" t="s">
        <v>45</v>
      </c>
      <c r="AD84" t="s">
        <v>694</v>
      </c>
      <c r="AE84" s="4" t="s">
        <v>45</v>
      </c>
      <c r="AF84" t="s">
        <v>694</v>
      </c>
      <c r="AG84" t="s">
        <v>49</v>
      </c>
      <c r="AI84" t="s">
        <v>45</v>
      </c>
      <c r="AJ84" t="s">
        <v>49</v>
      </c>
      <c r="AL84" t="s">
        <v>45</v>
      </c>
      <c r="AM84" t="s">
        <v>695</v>
      </c>
      <c r="AN84" t="s">
        <v>696</v>
      </c>
      <c r="AO84" t="s">
        <v>697</v>
      </c>
    </row>
    <row r="85" spans="1:41" x14ac:dyDescent="0.2">
      <c r="A85">
        <v>82</v>
      </c>
      <c r="B85" t="s">
        <v>698</v>
      </c>
      <c r="C85" s="4" t="s">
        <v>55</v>
      </c>
      <c r="D85" s="4" t="s">
        <v>44</v>
      </c>
      <c r="F85" s="4" t="s">
        <v>44</v>
      </c>
      <c r="H85" s="4" t="s">
        <v>45</v>
      </c>
      <c r="I85" t="s">
        <v>699</v>
      </c>
      <c r="J85" s="4" t="s">
        <v>44</v>
      </c>
      <c r="L85" s="4" t="s">
        <v>49</v>
      </c>
      <c r="O85" s="4" t="s">
        <v>45</v>
      </c>
      <c r="P85" s="4" t="s">
        <v>44</v>
      </c>
      <c r="Q85" s="4" t="s">
        <v>49</v>
      </c>
      <c r="U85" t="s">
        <v>64</v>
      </c>
      <c r="V85">
        <v>80</v>
      </c>
      <c r="W85" t="s">
        <v>64</v>
      </c>
      <c r="X85">
        <v>35.130000000000003</v>
      </c>
      <c r="Y85" t="s">
        <v>64</v>
      </c>
      <c r="Z85">
        <v>100</v>
      </c>
      <c r="AA85" t="s">
        <v>49</v>
      </c>
      <c r="AC85" s="4" t="s">
        <v>49</v>
      </c>
      <c r="AE85" s="4" t="s">
        <v>49</v>
      </c>
      <c r="AG85" t="s">
        <v>49</v>
      </c>
      <c r="AI85" t="s">
        <v>49</v>
      </c>
      <c r="AJ85" t="s">
        <v>49</v>
      </c>
      <c r="AL85" t="s">
        <v>49</v>
      </c>
      <c r="AN85" t="s">
        <v>700</v>
      </c>
      <c r="AO85" t="s">
        <v>701</v>
      </c>
    </row>
    <row r="86" spans="1:41" x14ac:dyDescent="0.2">
      <c r="A86">
        <v>83</v>
      </c>
      <c r="B86" t="s">
        <v>702</v>
      </c>
      <c r="C86" s="4" t="s">
        <v>71</v>
      </c>
      <c r="D86" s="4" t="s">
        <v>44</v>
      </c>
      <c r="F86" s="4" t="s">
        <v>44</v>
      </c>
      <c r="H86" s="4" t="s">
        <v>49</v>
      </c>
      <c r="J86" s="4" t="s">
        <v>44</v>
      </c>
      <c r="L86" s="4" t="s">
        <v>45</v>
      </c>
      <c r="M86" t="s">
        <v>703</v>
      </c>
      <c r="N86" t="s">
        <v>704</v>
      </c>
      <c r="O86" s="4" t="s">
        <v>45</v>
      </c>
      <c r="P86" s="4" t="s">
        <v>88</v>
      </c>
      <c r="Q86" s="4" t="s">
        <v>49</v>
      </c>
      <c r="U86" t="s">
        <v>45</v>
      </c>
      <c r="W86" t="s">
        <v>45</v>
      </c>
      <c r="Y86" t="s">
        <v>45</v>
      </c>
      <c r="AA86" t="s">
        <v>45</v>
      </c>
      <c r="AB86" t="s">
        <v>705</v>
      </c>
      <c r="AC86" s="4" t="s">
        <v>45</v>
      </c>
      <c r="AD86" t="s">
        <v>706</v>
      </c>
      <c r="AE86" s="4" t="s">
        <v>45</v>
      </c>
      <c r="AF86" t="s">
        <v>707</v>
      </c>
      <c r="AG86" t="s">
        <v>49</v>
      </c>
      <c r="AI86" t="s">
        <v>49</v>
      </c>
      <c r="AJ86" t="s">
        <v>49</v>
      </c>
      <c r="AL86" t="s">
        <v>45</v>
      </c>
      <c r="AM86" t="s">
        <v>708</v>
      </c>
      <c r="AN86" t="s">
        <v>709</v>
      </c>
      <c r="AO86" t="s">
        <v>710</v>
      </c>
    </row>
    <row r="87" spans="1:41" x14ac:dyDescent="0.2">
      <c r="A87">
        <v>84</v>
      </c>
      <c r="B87" t="s">
        <v>711</v>
      </c>
      <c r="C87" s="4" t="s">
        <v>41</v>
      </c>
      <c r="D87" s="4" t="s">
        <v>44</v>
      </c>
      <c r="F87" s="4" t="s">
        <v>44</v>
      </c>
      <c r="H87" s="4" t="s">
        <v>49</v>
      </c>
      <c r="J87" s="4" t="s">
        <v>44</v>
      </c>
      <c r="L87" s="4" t="s">
        <v>49</v>
      </c>
      <c r="O87" s="4" t="s">
        <v>45</v>
      </c>
      <c r="P87" s="4" t="s">
        <v>44</v>
      </c>
      <c r="Q87" s="4" t="s">
        <v>49</v>
      </c>
      <c r="U87" t="s">
        <v>64</v>
      </c>
      <c r="V87">
        <v>90</v>
      </c>
      <c r="W87" t="s">
        <v>64</v>
      </c>
      <c r="X87">
        <v>55</v>
      </c>
      <c r="Y87" t="s">
        <v>45</v>
      </c>
      <c r="AA87" t="s">
        <v>45</v>
      </c>
      <c r="AB87" t="s">
        <v>712</v>
      </c>
      <c r="AC87" s="4" t="s">
        <v>45</v>
      </c>
      <c r="AD87" t="s">
        <v>712</v>
      </c>
      <c r="AE87" s="4" t="s">
        <v>45</v>
      </c>
      <c r="AF87" t="s">
        <v>712</v>
      </c>
      <c r="AG87" t="s">
        <v>45</v>
      </c>
      <c r="AH87" t="s">
        <v>712</v>
      </c>
      <c r="AI87" t="s">
        <v>49</v>
      </c>
      <c r="AJ87" t="s">
        <v>49</v>
      </c>
      <c r="AL87" t="s">
        <v>49</v>
      </c>
      <c r="AN87" t="s">
        <v>713</v>
      </c>
      <c r="AO87" t="s">
        <v>714</v>
      </c>
    </row>
    <row r="88" spans="1:41" x14ac:dyDescent="0.2">
      <c r="A88">
        <v>85</v>
      </c>
      <c r="B88" t="s">
        <v>715</v>
      </c>
      <c r="C88" s="4" t="s">
        <v>71</v>
      </c>
      <c r="D88" s="4" t="s">
        <v>56</v>
      </c>
      <c r="E88" t="s">
        <v>716</v>
      </c>
      <c r="F88" s="4" t="s">
        <v>44</v>
      </c>
      <c r="H88" s="4" t="s">
        <v>45</v>
      </c>
      <c r="I88" t="s">
        <v>717</v>
      </c>
      <c r="J88" s="4" t="s">
        <v>56</v>
      </c>
      <c r="K88" t="s">
        <v>718</v>
      </c>
      <c r="L88" s="4" t="s">
        <v>45</v>
      </c>
      <c r="M88" t="s">
        <v>719</v>
      </c>
      <c r="N88" t="s">
        <v>720</v>
      </c>
      <c r="O88" s="4" t="s">
        <v>45</v>
      </c>
      <c r="P88" s="4" t="s">
        <v>62</v>
      </c>
      <c r="Q88" s="4" t="s">
        <v>49</v>
      </c>
      <c r="U88" t="s">
        <v>64</v>
      </c>
      <c r="V88">
        <v>84.9</v>
      </c>
      <c r="W88" t="s">
        <v>64</v>
      </c>
      <c r="X88">
        <v>8.9</v>
      </c>
      <c r="Y88" t="s">
        <v>64</v>
      </c>
      <c r="Z88">
        <v>8.9</v>
      </c>
      <c r="AA88" t="s">
        <v>49</v>
      </c>
      <c r="AC88" s="4" t="s">
        <v>45</v>
      </c>
      <c r="AD88" t="s">
        <v>721</v>
      </c>
      <c r="AE88" s="4" t="s">
        <v>45</v>
      </c>
      <c r="AF88" t="s">
        <v>722</v>
      </c>
      <c r="AG88" t="s">
        <v>49</v>
      </c>
      <c r="AI88" t="s">
        <v>45</v>
      </c>
      <c r="AJ88" t="s">
        <v>45</v>
      </c>
      <c r="AL88" t="s">
        <v>45</v>
      </c>
      <c r="AM88" t="s">
        <v>723</v>
      </c>
      <c r="AN88" t="s">
        <v>724</v>
      </c>
      <c r="AO88" t="s">
        <v>725</v>
      </c>
    </row>
    <row r="89" spans="1:41" x14ac:dyDescent="0.2">
      <c r="A89">
        <v>86</v>
      </c>
      <c r="B89" t="s">
        <v>726</v>
      </c>
      <c r="C89" s="4" t="s">
        <v>71</v>
      </c>
      <c r="D89" s="4" t="s">
        <v>42</v>
      </c>
      <c r="E89" t="s">
        <v>727</v>
      </c>
      <c r="F89" s="4" t="s">
        <v>44</v>
      </c>
      <c r="H89" s="4" t="s">
        <v>49</v>
      </c>
      <c r="J89" s="4" t="s">
        <v>44</v>
      </c>
      <c r="L89" s="4" t="s">
        <v>49</v>
      </c>
      <c r="O89" s="4" t="s">
        <v>49</v>
      </c>
      <c r="P89" s="4" t="s">
        <v>44</v>
      </c>
      <c r="Q89" s="4" t="s">
        <v>49</v>
      </c>
      <c r="U89" t="s">
        <v>64</v>
      </c>
      <c r="V89">
        <v>90</v>
      </c>
      <c r="W89" t="s">
        <v>64</v>
      </c>
      <c r="X89">
        <v>90</v>
      </c>
      <c r="Y89" t="s">
        <v>64</v>
      </c>
      <c r="Z89">
        <v>0</v>
      </c>
      <c r="AA89" t="s">
        <v>45</v>
      </c>
      <c r="AB89" t="s">
        <v>728</v>
      </c>
      <c r="AC89" s="4" t="s">
        <v>45</v>
      </c>
      <c r="AD89" t="s">
        <v>729</v>
      </c>
      <c r="AE89" s="4" t="s">
        <v>45</v>
      </c>
      <c r="AF89" t="s">
        <v>729</v>
      </c>
      <c r="AG89" t="s">
        <v>45</v>
      </c>
      <c r="AH89" t="s">
        <v>730</v>
      </c>
      <c r="AI89" t="s">
        <v>49</v>
      </c>
      <c r="AJ89" t="s">
        <v>49</v>
      </c>
      <c r="AL89" t="s">
        <v>45</v>
      </c>
      <c r="AM89" t="s">
        <v>731</v>
      </c>
      <c r="AN89" t="s">
        <v>732</v>
      </c>
      <c r="AO89" t="s">
        <v>733</v>
      </c>
    </row>
    <row r="90" spans="1:41" x14ac:dyDescent="0.2">
      <c r="A90">
        <v>87</v>
      </c>
      <c r="B90" t="s">
        <v>734</v>
      </c>
      <c r="C90" s="4" t="s">
        <v>71</v>
      </c>
      <c r="D90" s="4" t="s">
        <v>44</v>
      </c>
      <c r="F90" s="4" t="s">
        <v>44</v>
      </c>
      <c r="H90" s="4" t="s">
        <v>45</v>
      </c>
      <c r="I90" t="s">
        <v>735</v>
      </c>
      <c r="J90" s="4" t="s">
        <v>56</v>
      </c>
      <c r="K90" t="s">
        <v>736</v>
      </c>
      <c r="L90" s="4" t="s">
        <v>45</v>
      </c>
      <c r="M90" t="s">
        <v>737</v>
      </c>
      <c r="N90" t="s">
        <v>738</v>
      </c>
      <c r="O90" s="4" t="s">
        <v>45</v>
      </c>
      <c r="P90" s="4" t="s">
        <v>62</v>
      </c>
      <c r="Q90" s="4" t="s">
        <v>45</v>
      </c>
      <c r="R90" t="s">
        <v>739</v>
      </c>
      <c r="U90" t="s">
        <v>64</v>
      </c>
      <c r="V90">
        <v>40</v>
      </c>
      <c r="W90" t="s">
        <v>64</v>
      </c>
      <c r="X90">
        <v>45</v>
      </c>
      <c r="Y90" t="s">
        <v>45</v>
      </c>
      <c r="AA90" t="s">
        <v>45</v>
      </c>
      <c r="AB90" t="s">
        <v>740</v>
      </c>
      <c r="AC90" s="4" t="s">
        <v>45</v>
      </c>
      <c r="AD90" t="s">
        <v>741</v>
      </c>
      <c r="AE90" s="4" t="s">
        <v>45</v>
      </c>
      <c r="AF90" t="s">
        <v>742</v>
      </c>
      <c r="AG90" t="s">
        <v>45</v>
      </c>
      <c r="AH90" t="s">
        <v>743</v>
      </c>
      <c r="AI90" t="s">
        <v>49</v>
      </c>
      <c r="AJ90" t="s">
        <v>49</v>
      </c>
      <c r="AL90" t="s">
        <v>45</v>
      </c>
      <c r="AM90" t="s">
        <v>744</v>
      </c>
      <c r="AN90" t="s">
        <v>745</v>
      </c>
      <c r="AO90" t="s">
        <v>746</v>
      </c>
    </row>
    <row r="91" spans="1:41" x14ac:dyDescent="0.2">
      <c r="A91">
        <v>88</v>
      </c>
      <c r="B91" t="s">
        <v>747</v>
      </c>
      <c r="C91" s="4" t="s">
        <v>71</v>
      </c>
      <c r="D91" s="4" t="s">
        <v>44</v>
      </c>
      <c r="F91" s="4" t="s">
        <v>44</v>
      </c>
      <c r="H91" s="4" t="s">
        <v>45</v>
      </c>
      <c r="I91" t="s">
        <v>748</v>
      </c>
      <c r="J91" s="4" t="s">
        <v>44</v>
      </c>
      <c r="L91" s="4" t="s">
        <v>45</v>
      </c>
      <c r="M91" t="s">
        <v>749</v>
      </c>
      <c r="N91" t="s">
        <v>750</v>
      </c>
      <c r="O91" s="4" t="s">
        <v>45</v>
      </c>
      <c r="P91" s="4" t="s">
        <v>44</v>
      </c>
      <c r="Q91" s="4" t="s">
        <v>49</v>
      </c>
      <c r="U91" t="s">
        <v>64</v>
      </c>
      <c r="V91">
        <v>23</v>
      </c>
      <c r="W91" t="s">
        <v>64</v>
      </c>
      <c r="X91">
        <v>25</v>
      </c>
      <c r="Y91" t="s">
        <v>64</v>
      </c>
      <c r="Z91">
        <v>0</v>
      </c>
      <c r="AA91" t="s">
        <v>45</v>
      </c>
      <c r="AB91" t="s">
        <v>751</v>
      </c>
      <c r="AC91" s="4" t="s">
        <v>45</v>
      </c>
      <c r="AD91" t="s">
        <v>752</v>
      </c>
      <c r="AE91" s="4" t="s">
        <v>45</v>
      </c>
      <c r="AF91" t="s">
        <v>753</v>
      </c>
      <c r="AG91" t="s">
        <v>45</v>
      </c>
      <c r="AH91" t="s">
        <v>754</v>
      </c>
      <c r="AI91" t="s">
        <v>49</v>
      </c>
      <c r="AJ91" t="s">
        <v>49</v>
      </c>
      <c r="AL91" t="s">
        <v>45</v>
      </c>
      <c r="AM91" t="s">
        <v>755</v>
      </c>
      <c r="AN91" t="s">
        <v>756</v>
      </c>
      <c r="AO91" t="s">
        <v>757</v>
      </c>
    </row>
    <row r="92" spans="1:41" x14ac:dyDescent="0.2">
      <c r="A92">
        <v>89</v>
      </c>
      <c r="B92" t="s">
        <v>758</v>
      </c>
      <c r="C92" s="4" t="s">
        <v>71</v>
      </c>
      <c r="D92" s="4" t="s">
        <v>44</v>
      </c>
      <c r="F92" s="4" t="s">
        <v>44</v>
      </c>
      <c r="H92" s="4" t="s">
        <v>49</v>
      </c>
      <c r="J92" s="4" t="s">
        <v>44</v>
      </c>
      <c r="L92" s="4" t="s">
        <v>49</v>
      </c>
      <c r="O92" s="4" t="s">
        <v>45</v>
      </c>
      <c r="P92" s="4" t="s">
        <v>44</v>
      </c>
      <c r="Q92" s="4" t="s">
        <v>49</v>
      </c>
      <c r="U92" t="s">
        <v>45</v>
      </c>
      <c r="W92" t="s">
        <v>45</v>
      </c>
      <c r="Y92" t="s">
        <v>45</v>
      </c>
      <c r="AA92" t="s">
        <v>49</v>
      </c>
      <c r="AC92" s="4" t="s">
        <v>45</v>
      </c>
      <c r="AD92" t="s">
        <v>759</v>
      </c>
      <c r="AE92" s="4" t="s">
        <v>49</v>
      </c>
      <c r="AG92" t="s">
        <v>49</v>
      </c>
      <c r="AI92" t="s">
        <v>49</v>
      </c>
      <c r="AJ92" t="s">
        <v>49</v>
      </c>
      <c r="AL92" t="s">
        <v>49</v>
      </c>
      <c r="AN92" t="s">
        <v>760</v>
      </c>
      <c r="AO92" t="s">
        <v>761</v>
      </c>
    </row>
    <row r="93" spans="1:41" x14ac:dyDescent="0.2">
      <c r="A93">
        <v>90</v>
      </c>
      <c r="B93" t="s">
        <v>762</v>
      </c>
      <c r="C93" s="4" t="s">
        <v>55</v>
      </c>
      <c r="D93" s="4" t="s">
        <v>56</v>
      </c>
      <c r="E93" t="s">
        <v>763</v>
      </c>
      <c r="F93" s="4" t="s">
        <v>44</v>
      </c>
      <c r="H93" s="4" t="s">
        <v>45</v>
      </c>
      <c r="I93" t="s">
        <v>764</v>
      </c>
      <c r="J93" s="4" t="s">
        <v>44</v>
      </c>
      <c r="L93" s="4" t="s">
        <v>45</v>
      </c>
      <c r="M93" t="s">
        <v>765</v>
      </c>
      <c r="N93" t="s">
        <v>766</v>
      </c>
      <c r="O93" s="4" t="s">
        <v>45</v>
      </c>
      <c r="P93" s="4" t="s">
        <v>44</v>
      </c>
      <c r="Q93" s="4" t="s">
        <v>49</v>
      </c>
      <c r="U93" t="s">
        <v>64</v>
      </c>
      <c r="V93">
        <v>90</v>
      </c>
      <c r="W93" t="s">
        <v>45</v>
      </c>
      <c r="Y93" t="s">
        <v>45</v>
      </c>
      <c r="AA93" t="s">
        <v>45</v>
      </c>
      <c r="AB93" t="s">
        <v>767</v>
      </c>
      <c r="AC93" s="4" t="s">
        <v>45</v>
      </c>
      <c r="AD93" t="s">
        <v>768</v>
      </c>
      <c r="AE93" s="4" t="s">
        <v>45</v>
      </c>
      <c r="AF93" t="s">
        <v>769</v>
      </c>
      <c r="AG93" t="s">
        <v>45</v>
      </c>
      <c r="AH93" t="s">
        <v>770</v>
      </c>
      <c r="AI93" t="s">
        <v>45</v>
      </c>
      <c r="AJ93" t="s">
        <v>49</v>
      </c>
      <c r="AL93" t="s">
        <v>45</v>
      </c>
      <c r="AM93" t="s">
        <v>771</v>
      </c>
      <c r="AN93" t="s">
        <v>772</v>
      </c>
      <c r="AO93" t="s">
        <v>773</v>
      </c>
    </row>
    <row r="94" spans="1:41" x14ac:dyDescent="0.2">
      <c r="A94">
        <v>91</v>
      </c>
      <c r="B94" t="s">
        <v>774</v>
      </c>
      <c r="C94" s="4" t="s">
        <v>55</v>
      </c>
      <c r="D94" s="4" t="s">
        <v>56</v>
      </c>
      <c r="E94" t="s">
        <v>775</v>
      </c>
      <c r="F94" s="4" t="s">
        <v>44</v>
      </c>
      <c r="H94" s="4" t="s">
        <v>49</v>
      </c>
      <c r="J94" s="4" t="s">
        <v>56</v>
      </c>
      <c r="K94" t="s">
        <v>776</v>
      </c>
      <c r="L94" s="4" t="s">
        <v>45</v>
      </c>
      <c r="M94" t="s">
        <v>777</v>
      </c>
      <c r="N94" t="s">
        <v>778</v>
      </c>
      <c r="O94" s="4" t="s">
        <v>45</v>
      </c>
      <c r="P94" s="4" t="s">
        <v>44</v>
      </c>
      <c r="Q94" s="4" t="s">
        <v>49</v>
      </c>
      <c r="U94" t="s">
        <v>45</v>
      </c>
      <c r="W94" t="s">
        <v>45</v>
      </c>
      <c r="Y94" t="s">
        <v>45</v>
      </c>
      <c r="AA94" t="s">
        <v>49</v>
      </c>
      <c r="AC94" s="4" t="s">
        <v>49</v>
      </c>
      <c r="AE94" s="4" t="s">
        <v>49</v>
      </c>
      <c r="AG94" t="s">
        <v>49</v>
      </c>
      <c r="AI94" t="s">
        <v>49</v>
      </c>
      <c r="AJ94" t="s">
        <v>49</v>
      </c>
      <c r="AL94" t="s">
        <v>49</v>
      </c>
      <c r="AN94" t="s">
        <v>779</v>
      </c>
      <c r="AO94" t="s">
        <v>780</v>
      </c>
    </row>
    <row r="95" spans="1:41" x14ac:dyDescent="0.2">
      <c r="A95">
        <v>92</v>
      </c>
      <c r="B95" t="s">
        <v>781</v>
      </c>
      <c r="C95" s="4" t="s">
        <v>55</v>
      </c>
      <c r="D95" s="4" t="s">
        <v>56</v>
      </c>
      <c r="E95" t="s">
        <v>782</v>
      </c>
      <c r="F95" s="4" t="s">
        <v>176</v>
      </c>
      <c r="G95" t="s">
        <v>783</v>
      </c>
      <c r="H95" s="4" t="s">
        <v>49</v>
      </c>
      <c r="J95" s="4" t="s">
        <v>44</v>
      </c>
      <c r="L95" s="4" t="s">
        <v>49</v>
      </c>
      <c r="O95" s="4" t="s">
        <v>45</v>
      </c>
      <c r="P95" s="4" t="s">
        <v>62</v>
      </c>
      <c r="Q95" s="4" t="s">
        <v>49</v>
      </c>
      <c r="U95" t="s">
        <v>64</v>
      </c>
      <c r="V95">
        <v>90</v>
      </c>
      <c r="W95" t="s">
        <v>64</v>
      </c>
      <c r="X95">
        <v>85</v>
      </c>
      <c r="Y95" t="s">
        <v>45</v>
      </c>
      <c r="AA95" t="s">
        <v>49</v>
      </c>
      <c r="AC95" s="4" t="s">
        <v>49</v>
      </c>
      <c r="AE95" s="4" t="s">
        <v>49</v>
      </c>
      <c r="AG95" t="s">
        <v>49</v>
      </c>
      <c r="AI95" t="s">
        <v>45</v>
      </c>
      <c r="AJ95" t="s">
        <v>49</v>
      </c>
      <c r="AL95" t="s">
        <v>45</v>
      </c>
      <c r="AM95" t="s">
        <v>784</v>
      </c>
      <c r="AN95" t="s">
        <v>785</v>
      </c>
      <c r="AO95" t="s">
        <v>786</v>
      </c>
    </row>
    <row r="96" spans="1:41" x14ac:dyDescent="0.2">
      <c r="A96">
        <v>93</v>
      </c>
      <c r="B96" t="s">
        <v>787</v>
      </c>
      <c r="C96" s="4" t="s">
        <v>41</v>
      </c>
      <c r="D96" s="4" t="s">
        <v>44</v>
      </c>
      <c r="F96" s="4" t="s">
        <v>44</v>
      </c>
      <c r="H96" s="4" t="s">
        <v>45</v>
      </c>
      <c r="I96" t="s">
        <v>788</v>
      </c>
      <c r="J96" s="4" t="s">
        <v>44</v>
      </c>
      <c r="L96" s="4" t="s">
        <v>49</v>
      </c>
      <c r="O96" s="4" t="s">
        <v>45</v>
      </c>
      <c r="P96" s="4" t="s">
        <v>44</v>
      </c>
      <c r="Q96" s="4" t="s">
        <v>49</v>
      </c>
      <c r="U96" t="s">
        <v>64</v>
      </c>
      <c r="V96">
        <v>38</v>
      </c>
      <c r="W96" t="s">
        <v>64</v>
      </c>
      <c r="X96">
        <v>30</v>
      </c>
      <c r="Y96" t="s">
        <v>45</v>
      </c>
      <c r="AA96" t="s">
        <v>49</v>
      </c>
      <c r="AC96" s="4" t="s">
        <v>45</v>
      </c>
      <c r="AD96" t="s">
        <v>789</v>
      </c>
      <c r="AE96" s="4" t="s">
        <v>49</v>
      </c>
      <c r="AG96" t="s">
        <v>49</v>
      </c>
      <c r="AI96" t="s">
        <v>49</v>
      </c>
      <c r="AJ96" t="s">
        <v>49</v>
      </c>
      <c r="AL96" t="s">
        <v>49</v>
      </c>
      <c r="AN96" t="s">
        <v>790</v>
      </c>
      <c r="AO96" t="s">
        <v>791</v>
      </c>
    </row>
    <row r="97" spans="1:41" x14ac:dyDescent="0.2">
      <c r="A97">
        <v>94</v>
      </c>
      <c r="B97" t="s">
        <v>792</v>
      </c>
      <c r="C97" s="4" t="s">
        <v>41</v>
      </c>
      <c r="D97" s="4" t="s">
        <v>44</v>
      </c>
      <c r="F97" s="4" t="s">
        <v>44</v>
      </c>
      <c r="H97" s="4" t="s">
        <v>49</v>
      </c>
      <c r="J97" s="4" t="s">
        <v>44</v>
      </c>
      <c r="L97" s="4" t="s">
        <v>49</v>
      </c>
      <c r="O97" s="4" t="s">
        <v>49</v>
      </c>
      <c r="P97" s="4" t="s">
        <v>88</v>
      </c>
      <c r="Q97" s="4" t="s">
        <v>49</v>
      </c>
      <c r="U97" t="s">
        <v>64</v>
      </c>
      <c r="V97">
        <v>35</v>
      </c>
      <c r="W97" t="s">
        <v>64</v>
      </c>
      <c r="X97">
        <v>60</v>
      </c>
      <c r="Y97" t="s">
        <v>45</v>
      </c>
      <c r="AA97" t="s">
        <v>49</v>
      </c>
      <c r="AC97" s="4" t="s">
        <v>49</v>
      </c>
      <c r="AE97" s="4" t="s">
        <v>49</v>
      </c>
      <c r="AG97" t="s">
        <v>49</v>
      </c>
      <c r="AI97" t="s">
        <v>49</v>
      </c>
      <c r="AJ97" t="s">
        <v>49</v>
      </c>
      <c r="AL97" t="s">
        <v>45</v>
      </c>
      <c r="AM97" t="s">
        <v>793</v>
      </c>
      <c r="AN97" t="s">
        <v>794</v>
      </c>
      <c r="AO97" t="s">
        <v>795</v>
      </c>
    </row>
    <row r="98" spans="1:41" x14ac:dyDescent="0.2">
      <c r="A98">
        <v>95</v>
      </c>
      <c r="B98" t="s">
        <v>796</v>
      </c>
      <c r="C98" s="4" t="s">
        <v>71</v>
      </c>
      <c r="D98" s="4" t="s">
        <v>56</v>
      </c>
      <c r="E98" t="s">
        <v>797</v>
      </c>
      <c r="F98" s="4" t="s">
        <v>44</v>
      </c>
      <c r="H98" s="4" t="s">
        <v>49</v>
      </c>
      <c r="J98" s="4" t="s">
        <v>44</v>
      </c>
      <c r="L98" s="4" t="s">
        <v>49</v>
      </c>
      <c r="O98" s="4" t="s">
        <v>49</v>
      </c>
      <c r="P98" s="4" t="s">
        <v>44</v>
      </c>
      <c r="Q98" s="4" t="s">
        <v>49</v>
      </c>
      <c r="U98" t="s">
        <v>64</v>
      </c>
      <c r="V98">
        <v>100</v>
      </c>
      <c r="W98" t="s">
        <v>45</v>
      </c>
      <c r="Y98" t="s">
        <v>45</v>
      </c>
      <c r="AA98" t="s">
        <v>45</v>
      </c>
      <c r="AB98" t="s">
        <v>798</v>
      </c>
      <c r="AC98" s="4" t="s">
        <v>45</v>
      </c>
      <c r="AD98" t="s">
        <v>798</v>
      </c>
      <c r="AE98" s="4" t="s">
        <v>45</v>
      </c>
      <c r="AF98" t="s">
        <v>798</v>
      </c>
      <c r="AG98" t="s">
        <v>49</v>
      </c>
      <c r="AI98" t="s">
        <v>49</v>
      </c>
      <c r="AJ98" t="s">
        <v>49</v>
      </c>
      <c r="AL98" t="s">
        <v>49</v>
      </c>
      <c r="AN98" t="s">
        <v>799</v>
      </c>
      <c r="AO98" t="s">
        <v>800</v>
      </c>
    </row>
    <row r="99" spans="1:41" x14ac:dyDescent="0.2">
      <c r="A99">
        <v>96</v>
      </c>
      <c r="B99" t="s">
        <v>801</v>
      </c>
      <c r="C99" s="4" t="s">
        <v>55</v>
      </c>
      <c r="D99" s="4" t="s">
        <v>44</v>
      </c>
      <c r="F99" s="4" t="s">
        <v>44</v>
      </c>
      <c r="H99" s="4" t="s">
        <v>45</v>
      </c>
      <c r="I99" t="s">
        <v>802</v>
      </c>
      <c r="J99" s="4" t="s">
        <v>56</v>
      </c>
      <c r="K99" t="s">
        <v>803</v>
      </c>
      <c r="L99" s="4" t="s">
        <v>45</v>
      </c>
      <c r="M99" t="s">
        <v>804</v>
      </c>
      <c r="N99" t="s">
        <v>805</v>
      </c>
      <c r="O99" s="4" t="s">
        <v>45</v>
      </c>
      <c r="P99" s="4" t="s">
        <v>132</v>
      </c>
      <c r="Q99" s="4" t="s">
        <v>49</v>
      </c>
      <c r="U99" t="s">
        <v>64</v>
      </c>
      <c r="V99">
        <v>90</v>
      </c>
      <c r="W99" t="s">
        <v>45</v>
      </c>
      <c r="Y99" t="s">
        <v>45</v>
      </c>
      <c r="AA99" t="s">
        <v>45</v>
      </c>
      <c r="AB99" t="s">
        <v>806</v>
      </c>
      <c r="AC99" s="4" t="s">
        <v>49</v>
      </c>
      <c r="AE99" s="4" t="s">
        <v>49</v>
      </c>
      <c r="AG99" t="s">
        <v>45</v>
      </c>
      <c r="AH99" t="s">
        <v>807</v>
      </c>
      <c r="AI99" t="s">
        <v>45</v>
      </c>
      <c r="AJ99" t="s">
        <v>45</v>
      </c>
      <c r="AL99" t="s">
        <v>45</v>
      </c>
      <c r="AM99" t="s">
        <v>808</v>
      </c>
      <c r="AN99" t="s">
        <v>809</v>
      </c>
      <c r="AO99" t="s">
        <v>810</v>
      </c>
    </row>
    <row r="100" spans="1:41" x14ac:dyDescent="0.2">
      <c r="A100">
        <v>97</v>
      </c>
      <c r="B100" t="s">
        <v>811</v>
      </c>
      <c r="C100" s="4" t="s">
        <v>71</v>
      </c>
      <c r="D100" s="4" t="s">
        <v>44</v>
      </c>
      <c r="F100" s="4" t="s">
        <v>56</v>
      </c>
      <c r="H100" s="4" t="s">
        <v>45</v>
      </c>
      <c r="I100" t="s">
        <v>812</v>
      </c>
      <c r="J100" s="4" t="s">
        <v>47</v>
      </c>
      <c r="K100" t="s">
        <v>813</v>
      </c>
      <c r="L100" s="4" t="s">
        <v>45</v>
      </c>
      <c r="M100" t="s">
        <v>814</v>
      </c>
      <c r="N100" t="s">
        <v>815</v>
      </c>
      <c r="O100" s="4" t="s">
        <v>45</v>
      </c>
      <c r="P100" s="4" t="s">
        <v>44</v>
      </c>
      <c r="Q100" s="4" t="s">
        <v>49</v>
      </c>
      <c r="U100" t="s">
        <v>64</v>
      </c>
      <c r="V100">
        <v>100</v>
      </c>
      <c r="W100" t="s">
        <v>64</v>
      </c>
      <c r="X100">
        <v>100</v>
      </c>
      <c r="Y100" t="s">
        <v>45</v>
      </c>
      <c r="AA100" t="s">
        <v>45</v>
      </c>
      <c r="AB100" t="s">
        <v>816</v>
      </c>
      <c r="AC100" s="4" t="s">
        <v>49</v>
      </c>
      <c r="AE100" s="4" t="s">
        <v>49</v>
      </c>
      <c r="AG100" t="s">
        <v>45</v>
      </c>
      <c r="AH100" t="s">
        <v>817</v>
      </c>
      <c r="AI100" t="s">
        <v>49</v>
      </c>
      <c r="AJ100" t="s">
        <v>49</v>
      </c>
      <c r="AK100" t="s">
        <v>166</v>
      </c>
      <c r="AL100" t="s">
        <v>45</v>
      </c>
      <c r="AM100" t="s">
        <v>818</v>
      </c>
      <c r="AN100" t="s">
        <v>819</v>
      </c>
      <c r="AO100" t="s">
        <v>820</v>
      </c>
    </row>
    <row r="101" spans="1:41" x14ac:dyDescent="0.2">
      <c r="A101">
        <v>98</v>
      </c>
      <c r="B101" t="s">
        <v>821</v>
      </c>
      <c r="C101" s="4" t="s">
        <v>151</v>
      </c>
      <c r="D101" s="4" t="s">
        <v>56</v>
      </c>
      <c r="E101" t="s">
        <v>822</v>
      </c>
      <c r="F101" s="4" t="s">
        <v>56</v>
      </c>
      <c r="H101" s="4" t="s">
        <v>45</v>
      </c>
      <c r="I101" t="s">
        <v>823</v>
      </c>
      <c r="J101" s="4" t="s">
        <v>47</v>
      </c>
      <c r="K101" t="s">
        <v>824</v>
      </c>
      <c r="L101" s="4" t="s">
        <v>45</v>
      </c>
      <c r="M101" t="s">
        <v>825</v>
      </c>
      <c r="N101" t="s">
        <v>826</v>
      </c>
      <c r="O101" s="4" t="s">
        <v>45</v>
      </c>
      <c r="P101" s="4" t="s">
        <v>132</v>
      </c>
      <c r="Q101" s="4" t="s">
        <v>45</v>
      </c>
      <c r="R101" t="s">
        <v>827</v>
      </c>
      <c r="U101" t="s">
        <v>64</v>
      </c>
      <c r="V101">
        <v>90</v>
      </c>
      <c r="W101" t="s">
        <v>64</v>
      </c>
      <c r="X101">
        <v>80</v>
      </c>
      <c r="Y101" t="s">
        <v>64</v>
      </c>
      <c r="Z101">
        <v>20</v>
      </c>
      <c r="AA101" t="s">
        <v>45</v>
      </c>
      <c r="AB101" t="s">
        <v>828</v>
      </c>
      <c r="AC101" s="4" t="s">
        <v>45</v>
      </c>
      <c r="AD101" t="s">
        <v>829</v>
      </c>
      <c r="AE101" s="4" t="s">
        <v>45</v>
      </c>
      <c r="AF101" t="s">
        <v>829</v>
      </c>
      <c r="AG101" t="s">
        <v>45</v>
      </c>
      <c r="AH101" t="s">
        <v>830</v>
      </c>
      <c r="AI101" t="s">
        <v>45</v>
      </c>
      <c r="AJ101" t="s">
        <v>49</v>
      </c>
      <c r="AK101" t="s">
        <v>166</v>
      </c>
      <c r="AL101" t="s">
        <v>45</v>
      </c>
      <c r="AM101" t="s">
        <v>831</v>
      </c>
      <c r="AN101" t="s">
        <v>832</v>
      </c>
      <c r="AO101" t="s">
        <v>833</v>
      </c>
    </row>
    <row r="102" spans="1:41" x14ac:dyDescent="0.2">
      <c r="A102">
        <v>99</v>
      </c>
      <c r="B102" t="s">
        <v>834</v>
      </c>
      <c r="C102" s="4" t="s">
        <v>151</v>
      </c>
      <c r="D102" s="4" t="s">
        <v>56</v>
      </c>
      <c r="E102" t="s">
        <v>835</v>
      </c>
      <c r="F102" s="4" t="s">
        <v>44</v>
      </c>
      <c r="H102" s="4" t="s">
        <v>45</v>
      </c>
      <c r="I102" t="s">
        <v>836</v>
      </c>
      <c r="J102" s="4" t="s">
        <v>47</v>
      </c>
      <c r="K102" t="s">
        <v>837</v>
      </c>
      <c r="L102" s="4" t="s">
        <v>45</v>
      </c>
      <c r="M102" t="s">
        <v>838</v>
      </c>
      <c r="N102" t="s">
        <v>839</v>
      </c>
      <c r="O102" s="4" t="s">
        <v>45</v>
      </c>
      <c r="P102" s="4" t="s">
        <v>44</v>
      </c>
      <c r="Q102" s="4" t="s">
        <v>49</v>
      </c>
      <c r="U102" t="s">
        <v>64</v>
      </c>
      <c r="V102">
        <v>90.65</v>
      </c>
      <c r="W102" t="s">
        <v>45</v>
      </c>
      <c r="Y102" t="s">
        <v>45</v>
      </c>
      <c r="AA102" t="s">
        <v>49</v>
      </c>
      <c r="AC102" s="4" t="s">
        <v>45</v>
      </c>
      <c r="AD102" t="s">
        <v>840</v>
      </c>
      <c r="AE102" s="4" t="s">
        <v>45</v>
      </c>
      <c r="AF102" t="s">
        <v>841</v>
      </c>
      <c r="AG102" t="s">
        <v>45</v>
      </c>
      <c r="AH102" t="s">
        <v>842</v>
      </c>
      <c r="AI102" t="s">
        <v>45</v>
      </c>
      <c r="AJ102" t="s">
        <v>45</v>
      </c>
      <c r="AL102" t="s">
        <v>45</v>
      </c>
      <c r="AM102" t="s">
        <v>843</v>
      </c>
      <c r="AN102" t="s">
        <v>844</v>
      </c>
      <c r="AO102" t="s">
        <v>845</v>
      </c>
    </row>
    <row r="103" spans="1:41" x14ac:dyDescent="0.2">
      <c r="A103">
        <v>100</v>
      </c>
      <c r="B103" t="s">
        <v>846</v>
      </c>
      <c r="C103" s="4" t="s">
        <v>71</v>
      </c>
      <c r="D103" s="4" t="s">
        <v>44</v>
      </c>
      <c r="F103" s="4" t="s">
        <v>44</v>
      </c>
      <c r="H103" s="4" t="s">
        <v>45</v>
      </c>
      <c r="I103" t="s">
        <v>847</v>
      </c>
      <c r="J103" s="4" t="s">
        <v>56</v>
      </c>
      <c r="K103" t="s">
        <v>848</v>
      </c>
      <c r="L103" s="4" t="s">
        <v>45</v>
      </c>
      <c r="M103" t="s">
        <v>849</v>
      </c>
      <c r="N103" t="s">
        <v>849</v>
      </c>
      <c r="O103" s="4" t="s">
        <v>45</v>
      </c>
      <c r="P103" s="4" t="s">
        <v>44</v>
      </c>
      <c r="Q103" s="4" t="s">
        <v>49</v>
      </c>
      <c r="U103" t="s">
        <v>45</v>
      </c>
      <c r="W103" t="s">
        <v>45</v>
      </c>
      <c r="Y103" t="s">
        <v>45</v>
      </c>
      <c r="AA103" t="s">
        <v>45</v>
      </c>
      <c r="AB103" t="s">
        <v>850</v>
      </c>
      <c r="AC103" s="4" t="s">
        <v>45</v>
      </c>
      <c r="AD103" t="s">
        <v>851</v>
      </c>
      <c r="AE103" s="4" t="s">
        <v>45</v>
      </c>
      <c r="AF103" t="s">
        <v>852</v>
      </c>
      <c r="AG103" t="s">
        <v>49</v>
      </c>
      <c r="AI103" t="s">
        <v>45</v>
      </c>
      <c r="AJ103" t="s">
        <v>49</v>
      </c>
      <c r="AL103" t="s">
        <v>49</v>
      </c>
      <c r="AN103" t="s">
        <v>853</v>
      </c>
      <c r="AO103" t="s">
        <v>854</v>
      </c>
    </row>
    <row r="104" spans="1:41" x14ac:dyDescent="0.2">
      <c r="A104">
        <v>101</v>
      </c>
      <c r="B104" t="s">
        <v>855</v>
      </c>
      <c r="C104" s="4" t="s">
        <v>71</v>
      </c>
      <c r="D104" s="4" t="s">
        <v>42</v>
      </c>
      <c r="E104" t="s">
        <v>856</v>
      </c>
      <c r="F104" s="4" t="s">
        <v>56</v>
      </c>
      <c r="H104" s="4" t="s">
        <v>45</v>
      </c>
      <c r="I104" t="s">
        <v>857</v>
      </c>
      <c r="J104" s="4" t="s">
        <v>56</v>
      </c>
      <c r="K104" t="s">
        <v>858</v>
      </c>
      <c r="L104" s="4" t="s">
        <v>49</v>
      </c>
      <c r="O104" s="4" t="s">
        <v>45</v>
      </c>
      <c r="P104" s="4" t="s">
        <v>132</v>
      </c>
      <c r="Q104" s="4" t="s">
        <v>49</v>
      </c>
      <c r="U104" t="s">
        <v>64</v>
      </c>
      <c r="V104">
        <v>70</v>
      </c>
      <c r="W104" t="s">
        <v>64</v>
      </c>
      <c r="X104">
        <v>40</v>
      </c>
      <c r="Y104" t="s">
        <v>64</v>
      </c>
      <c r="Z104">
        <v>0</v>
      </c>
      <c r="AA104" t="s">
        <v>49</v>
      </c>
      <c r="AC104" s="4" t="s">
        <v>49</v>
      </c>
      <c r="AE104" s="4" t="s">
        <v>49</v>
      </c>
      <c r="AG104" t="s">
        <v>45</v>
      </c>
      <c r="AH104" t="s">
        <v>859</v>
      </c>
      <c r="AI104" t="s">
        <v>49</v>
      </c>
      <c r="AJ104" t="s">
        <v>49</v>
      </c>
      <c r="AK104" t="s">
        <v>166</v>
      </c>
      <c r="AL104" t="s">
        <v>45</v>
      </c>
      <c r="AM104" t="s">
        <v>860</v>
      </c>
      <c r="AN104" t="s">
        <v>861</v>
      </c>
      <c r="AO104" t="s">
        <v>862</v>
      </c>
    </row>
    <row r="105" spans="1:41" x14ac:dyDescent="0.2">
      <c r="A105">
        <v>102</v>
      </c>
      <c r="B105" t="s">
        <v>863</v>
      </c>
      <c r="C105" s="4" t="s">
        <v>71</v>
      </c>
      <c r="D105" s="4" t="s">
        <v>44</v>
      </c>
      <c r="F105" s="4" t="s">
        <v>44</v>
      </c>
      <c r="H105" s="4" t="s">
        <v>45</v>
      </c>
      <c r="I105" t="s">
        <v>864</v>
      </c>
      <c r="J105" s="4" t="s">
        <v>56</v>
      </c>
      <c r="K105" t="s">
        <v>865</v>
      </c>
      <c r="L105" s="4" t="s">
        <v>45</v>
      </c>
      <c r="M105" t="s">
        <v>866</v>
      </c>
      <c r="N105" t="s">
        <v>867</v>
      </c>
      <c r="O105" s="4" t="s">
        <v>45</v>
      </c>
      <c r="P105" s="4" t="s">
        <v>88</v>
      </c>
      <c r="Q105" s="4" t="s">
        <v>49</v>
      </c>
      <c r="U105" t="s">
        <v>45</v>
      </c>
      <c r="W105" t="s">
        <v>45</v>
      </c>
      <c r="Y105" t="s">
        <v>45</v>
      </c>
      <c r="AA105" t="s">
        <v>45</v>
      </c>
      <c r="AB105" t="s">
        <v>868</v>
      </c>
      <c r="AC105" s="4" t="s">
        <v>45</v>
      </c>
      <c r="AD105" t="s">
        <v>869</v>
      </c>
      <c r="AE105" s="4" t="s">
        <v>45</v>
      </c>
      <c r="AF105" t="s">
        <v>870</v>
      </c>
      <c r="AG105" t="s">
        <v>49</v>
      </c>
      <c r="AI105" t="s">
        <v>45</v>
      </c>
      <c r="AJ105" t="s">
        <v>49</v>
      </c>
      <c r="AL105" t="s">
        <v>49</v>
      </c>
      <c r="AN105" t="s">
        <v>871</v>
      </c>
      <c r="AO105" t="s">
        <v>872</v>
      </c>
    </row>
    <row r="106" spans="1:41" x14ac:dyDescent="0.2">
      <c r="A106">
        <v>103</v>
      </c>
      <c r="B106" t="s">
        <v>873</v>
      </c>
      <c r="C106" s="4" t="s">
        <v>151</v>
      </c>
      <c r="D106" s="4" t="s">
        <v>56</v>
      </c>
      <c r="E106" t="s">
        <v>874</v>
      </c>
      <c r="F106" s="4" t="s">
        <v>44</v>
      </c>
      <c r="H106" s="4" t="s">
        <v>45</v>
      </c>
      <c r="I106" t="s">
        <v>875</v>
      </c>
      <c r="J106" s="4" t="s">
        <v>56</v>
      </c>
      <c r="K106" t="s">
        <v>876</v>
      </c>
      <c r="L106" s="4" t="s">
        <v>45</v>
      </c>
      <c r="M106" t="s">
        <v>877</v>
      </c>
      <c r="N106" t="s">
        <v>878</v>
      </c>
      <c r="O106" s="4" t="s">
        <v>45</v>
      </c>
      <c r="P106" s="4" t="s">
        <v>62</v>
      </c>
      <c r="Q106" s="4" t="s">
        <v>49</v>
      </c>
      <c r="U106" t="s">
        <v>64</v>
      </c>
      <c r="V106">
        <v>67.3</v>
      </c>
      <c r="W106" t="s">
        <v>64</v>
      </c>
      <c r="X106">
        <v>50.9</v>
      </c>
      <c r="Y106" t="s">
        <v>64</v>
      </c>
      <c r="Z106">
        <v>0</v>
      </c>
      <c r="AA106" t="s">
        <v>45</v>
      </c>
      <c r="AB106" t="s">
        <v>879</v>
      </c>
      <c r="AC106" s="4" t="s">
        <v>45</v>
      </c>
      <c r="AD106" t="s">
        <v>880</v>
      </c>
      <c r="AE106" s="4" t="s">
        <v>45</v>
      </c>
      <c r="AF106" t="s">
        <v>881</v>
      </c>
      <c r="AG106" t="s">
        <v>45</v>
      </c>
      <c r="AH106" t="s">
        <v>882</v>
      </c>
      <c r="AI106" t="s">
        <v>49</v>
      </c>
      <c r="AJ106" t="s">
        <v>49</v>
      </c>
      <c r="AL106" t="s">
        <v>49</v>
      </c>
      <c r="AN106" t="s">
        <v>883</v>
      </c>
      <c r="AO106" t="s">
        <v>884</v>
      </c>
    </row>
    <row r="107" spans="1:41" x14ac:dyDescent="0.2">
      <c r="A107">
        <v>104</v>
      </c>
      <c r="B107" t="s">
        <v>885</v>
      </c>
      <c r="C107" s="4" t="s">
        <v>55</v>
      </c>
      <c r="D107" s="4" t="s">
        <v>56</v>
      </c>
      <c r="E107" t="s">
        <v>886</v>
      </c>
      <c r="F107" s="4" t="s">
        <v>44</v>
      </c>
      <c r="H107" s="4" t="s">
        <v>45</v>
      </c>
      <c r="I107" t="s">
        <v>887</v>
      </c>
      <c r="J107" s="4" t="s">
        <v>47</v>
      </c>
      <c r="K107" t="s">
        <v>888</v>
      </c>
      <c r="L107" s="4" t="s">
        <v>45</v>
      </c>
      <c r="M107" t="s">
        <v>889</v>
      </c>
      <c r="N107" t="s">
        <v>890</v>
      </c>
      <c r="O107" s="4" t="s">
        <v>45</v>
      </c>
      <c r="P107" s="4" t="s">
        <v>132</v>
      </c>
      <c r="Q107" s="4" t="s">
        <v>49</v>
      </c>
      <c r="U107" t="s">
        <v>64</v>
      </c>
      <c r="V107">
        <v>70</v>
      </c>
      <c r="W107" t="s">
        <v>64</v>
      </c>
      <c r="X107">
        <v>40</v>
      </c>
      <c r="Y107" t="s">
        <v>64</v>
      </c>
      <c r="Z107">
        <v>0</v>
      </c>
      <c r="AA107" t="s">
        <v>45</v>
      </c>
      <c r="AB107" t="s">
        <v>891</v>
      </c>
      <c r="AC107" s="4" t="s">
        <v>45</v>
      </c>
      <c r="AD107" t="s">
        <v>892</v>
      </c>
      <c r="AE107" s="4" t="s">
        <v>45</v>
      </c>
      <c r="AF107" t="s">
        <v>892</v>
      </c>
      <c r="AG107" t="s">
        <v>45</v>
      </c>
      <c r="AH107" t="s">
        <v>892</v>
      </c>
      <c r="AI107" t="s">
        <v>49</v>
      </c>
      <c r="AJ107" t="s">
        <v>49</v>
      </c>
      <c r="AL107" t="s">
        <v>45</v>
      </c>
      <c r="AM107" t="s">
        <v>893</v>
      </c>
      <c r="AN107" t="s">
        <v>894</v>
      </c>
      <c r="AO107" t="s">
        <v>895</v>
      </c>
    </row>
    <row r="108" spans="1:41" x14ac:dyDescent="0.2">
      <c r="A108">
        <v>105</v>
      </c>
      <c r="B108" t="s">
        <v>896</v>
      </c>
      <c r="C108" s="4" t="s">
        <v>41</v>
      </c>
      <c r="D108" s="4" t="s">
        <v>56</v>
      </c>
      <c r="E108" t="s">
        <v>897</v>
      </c>
      <c r="F108" s="4" t="s">
        <v>44</v>
      </c>
      <c r="H108" s="4" t="s">
        <v>45</v>
      </c>
      <c r="I108" t="s">
        <v>898</v>
      </c>
      <c r="J108" s="4" t="s">
        <v>56</v>
      </c>
      <c r="K108" t="s">
        <v>899</v>
      </c>
      <c r="L108" s="4" t="s">
        <v>49</v>
      </c>
      <c r="O108" s="4" t="s">
        <v>45</v>
      </c>
      <c r="P108" s="4" t="s">
        <v>44</v>
      </c>
      <c r="Q108" s="4" t="s">
        <v>49</v>
      </c>
      <c r="U108" t="s">
        <v>64</v>
      </c>
      <c r="V108">
        <v>75</v>
      </c>
      <c r="W108" t="s">
        <v>64</v>
      </c>
      <c r="X108">
        <v>70</v>
      </c>
      <c r="Y108" t="s">
        <v>64</v>
      </c>
      <c r="Z108">
        <v>70</v>
      </c>
      <c r="AA108" t="s">
        <v>49</v>
      </c>
      <c r="AC108" s="4" t="s">
        <v>49</v>
      </c>
      <c r="AE108" s="4" t="s">
        <v>49</v>
      </c>
      <c r="AG108" t="s">
        <v>49</v>
      </c>
      <c r="AI108" t="s">
        <v>49</v>
      </c>
      <c r="AJ108" t="s">
        <v>45</v>
      </c>
      <c r="AL108" t="s">
        <v>49</v>
      </c>
      <c r="AN108" t="s">
        <v>900</v>
      </c>
      <c r="AO108" t="s">
        <v>901</v>
      </c>
    </row>
    <row r="109" spans="1:41" x14ac:dyDescent="0.2">
      <c r="A109">
        <v>106</v>
      </c>
      <c r="B109" t="s">
        <v>902</v>
      </c>
      <c r="C109" s="4" t="s">
        <v>151</v>
      </c>
      <c r="D109" s="4" t="s">
        <v>56</v>
      </c>
      <c r="E109" t="s">
        <v>903</v>
      </c>
      <c r="F109" s="4" t="s">
        <v>44</v>
      </c>
      <c r="H109" s="4" t="s">
        <v>45</v>
      </c>
      <c r="I109" t="s">
        <v>904</v>
      </c>
      <c r="J109" s="4" t="s">
        <v>56</v>
      </c>
      <c r="K109" t="s">
        <v>905</v>
      </c>
      <c r="L109" s="4" t="s">
        <v>45</v>
      </c>
      <c r="M109" t="s">
        <v>906</v>
      </c>
      <c r="N109" t="s">
        <v>907</v>
      </c>
      <c r="O109" s="4" t="s">
        <v>45</v>
      </c>
      <c r="P109" s="4" t="s">
        <v>62</v>
      </c>
      <c r="Q109" s="4" t="s">
        <v>49</v>
      </c>
      <c r="U109" t="s">
        <v>64</v>
      </c>
      <c r="V109">
        <v>59</v>
      </c>
      <c r="W109" t="s">
        <v>64</v>
      </c>
      <c r="X109">
        <v>45.3</v>
      </c>
      <c r="Y109" t="s">
        <v>64</v>
      </c>
      <c r="Z109">
        <v>45.3</v>
      </c>
      <c r="AA109" t="s">
        <v>49</v>
      </c>
      <c r="AC109" s="4" t="s">
        <v>45</v>
      </c>
      <c r="AD109" t="s">
        <v>908</v>
      </c>
      <c r="AE109" s="4" t="s">
        <v>45</v>
      </c>
      <c r="AF109" t="s">
        <v>908</v>
      </c>
      <c r="AG109" t="s">
        <v>49</v>
      </c>
      <c r="AI109" t="s">
        <v>49</v>
      </c>
      <c r="AJ109" t="s">
        <v>49</v>
      </c>
      <c r="AL109" t="s">
        <v>45</v>
      </c>
      <c r="AM109" t="s">
        <v>909</v>
      </c>
      <c r="AN109" t="s">
        <v>910</v>
      </c>
      <c r="AO109" t="s">
        <v>911</v>
      </c>
    </row>
    <row r="110" spans="1:41" x14ac:dyDescent="0.2">
      <c r="A110">
        <v>107</v>
      </c>
      <c r="B110" t="s">
        <v>912</v>
      </c>
      <c r="C110" s="4" t="s">
        <v>41</v>
      </c>
      <c r="D110" s="4" t="s">
        <v>44</v>
      </c>
      <c r="F110" s="4" t="s">
        <v>44</v>
      </c>
      <c r="H110" s="4" t="s">
        <v>45</v>
      </c>
      <c r="I110" t="s">
        <v>913</v>
      </c>
      <c r="J110" s="4" t="s">
        <v>44</v>
      </c>
      <c r="L110" s="4" t="s">
        <v>49</v>
      </c>
      <c r="O110" s="4" t="s">
        <v>45</v>
      </c>
      <c r="P110" s="4" t="s">
        <v>44</v>
      </c>
      <c r="Q110" s="4" t="s">
        <v>49</v>
      </c>
      <c r="U110" t="s">
        <v>45</v>
      </c>
      <c r="W110" t="s">
        <v>45</v>
      </c>
      <c r="Y110" t="s">
        <v>45</v>
      </c>
      <c r="AA110" t="s">
        <v>45</v>
      </c>
      <c r="AB110" t="s">
        <v>914</v>
      </c>
      <c r="AC110" s="4" t="s">
        <v>45</v>
      </c>
      <c r="AD110" t="s">
        <v>915</v>
      </c>
      <c r="AE110" s="4" t="s">
        <v>45</v>
      </c>
      <c r="AF110" t="s">
        <v>916</v>
      </c>
      <c r="AG110" t="s">
        <v>49</v>
      </c>
      <c r="AI110" t="s">
        <v>49</v>
      </c>
      <c r="AJ110" t="s">
        <v>45</v>
      </c>
      <c r="AL110" t="s">
        <v>49</v>
      </c>
      <c r="AN110" t="s">
        <v>917</v>
      </c>
      <c r="AO110" t="s">
        <v>918</v>
      </c>
    </row>
    <row r="111" spans="1:41" x14ac:dyDescent="0.2">
      <c r="A111">
        <v>108</v>
      </c>
      <c r="B111" t="s">
        <v>919</v>
      </c>
      <c r="C111" s="4" t="s">
        <v>55</v>
      </c>
      <c r="D111" s="4" t="s">
        <v>44</v>
      </c>
      <c r="F111" s="4" t="s">
        <v>44</v>
      </c>
      <c r="H111" s="4" t="s">
        <v>49</v>
      </c>
      <c r="J111" s="4" t="s">
        <v>56</v>
      </c>
      <c r="K111" t="s">
        <v>920</v>
      </c>
      <c r="L111" s="4" t="s">
        <v>49</v>
      </c>
      <c r="O111" s="4" t="s">
        <v>49</v>
      </c>
      <c r="P111" s="4" t="s">
        <v>44</v>
      </c>
      <c r="Q111" s="4" t="s">
        <v>49</v>
      </c>
      <c r="U111" t="s">
        <v>45</v>
      </c>
      <c r="W111" t="s">
        <v>45</v>
      </c>
      <c r="Y111" t="s">
        <v>45</v>
      </c>
      <c r="AA111" t="s">
        <v>45</v>
      </c>
      <c r="AB111" t="s">
        <v>921</v>
      </c>
      <c r="AC111" s="4" t="s">
        <v>45</v>
      </c>
      <c r="AD111" t="s">
        <v>922</v>
      </c>
      <c r="AE111" s="4" t="s">
        <v>45</v>
      </c>
      <c r="AF111" t="s">
        <v>922</v>
      </c>
      <c r="AG111" t="s">
        <v>49</v>
      </c>
      <c r="AI111" t="s">
        <v>49</v>
      </c>
      <c r="AJ111" t="s">
        <v>49</v>
      </c>
      <c r="AL111" t="s">
        <v>49</v>
      </c>
      <c r="AN111" t="s">
        <v>923</v>
      </c>
      <c r="AO111" t="s">
        <v>924</v>
      </c>
    </row>
    <row r="112" spans="1:41" x14ac:dyDescent="0.2">
      <c r="A112">
        <v>109</v>
      </c>
      <c r="B112" t="s">
        <v>925</v>
      </c>
      <c r="C112" s="4" t="s">
        <v>71</v>
      </c>
      <c r="D112" s="4" t="s">
        <v>44</v>
      </c>
      <c r="F112" s="4" t="s">
        <v>44</v>
      </c>
      <c r="H112" s="4" t="s">
        <v>45</v>
      </c>
      <c r="I112" t="s">
        <v>926</v>
      </c>
      <c r="J112" s="4" t="s">
        <v>56</v>
      </c>
      <c r="K112" t="s">
        <v>927</v>
      </c>
      <c r="L112" s="4" t="s">
        <v>45</v>
      </c>
      <c r="M112" t="s">
        <v>928</v>
      </c>
      <c r="N112" t="s">
        <v>929</v>
      </c>
      <c r="O112" s="4" t="s">
        <v>45</v>
      </c>
      <c r="P112" s="4" t="s">
        <v>44</v>
      </c>
      <c r="Q112" s="4" t="s">
        <v>49</v>
      </c>
      <c r="U112" t="s">
        <v>64</v>
      </c>
      <c r="V112">
        <v>60</v>
      </c>
      <c r="W112" t="s">
        <v>64</v>
      </c>
      <c r="X112">
        <v>0</v>
      </c>
      <c r="Y112" t="s">
        <v>64</v>
      </c>
      <c r="Z112">
        <v>0</v>
      </c>
      <c r="AA112" t="s">
        <v>45</v>
      </c>
      <c r="AB112" t="s">
        <v>930</v>
      </c>
      <c r="AC112" s="4" t="s">
        <v>45</v>
      </c>
      <c r="AD112" t="s">
        <v>931</v>
      </c>
      <c r="AE112" s="4" t="s">
        <v>45</v>
      </c>
      <c r="AF112" t="s">
        <v>932</v>
      </c>
      <c r="AG112" t="s">
        <v>45</v>
      </c>
      <c r="AH112" t="s">
        <v>930</v>
      </c>
      <c r="AI112" t="s">
        <v>45</v>
      </c>
      <c r="AJ112" t="s">
        <v>45</v>
      </c>
      <c r="AL112" t="s">
        <v>45</v>
      </c>
      <c r="AM112" t="s">
        <v>933</v>
      </c>
      <c r="AN112" t="s">
        <v>934</v>
      </c>
      <c r="AO112" t="s">
        <v>935</v>
      </c>
    </row>
    <row r="113" spans="1:41" x14ac:dyDescent="0.2">
      <c r="A113">
        <v>110</v>
      </c>
      <c r="B113" t="s">
        <v>936</v>
      </c>
      <c r="C113" s="4" t="s">
        <v>71</v>
      </c>
      <c r="D113" s="4" t="s">
        <v>44</v>
      </c>
      <c r="F113" s="4" t="s">
        <v>44</v>
      </c>
      <c r="H113" s="4" t="s">
        <v>45</v>
      </c>
      <c r="I113" t="s">
        <v>937</v>
      </c>
      <c r="J113" s="4" t="s">
        <v>56</v>
      </c>
      <c r="K113" t="s">
        <v>938</v>
      </c>
      <c r="L113" s="4" t="s">
        <v>45</v>
      </c>
      <c r="M113" t="s">
        <v>939</v>
      </c>
      <c r="N113" t="s">
        <v>940</v>
      </c>
      <c r="O113" s="4" t="s">
        <v>49</v>
      </c>
      <c r="P113" s="4" t="s">
        <v>44</v>
      </c>
      <c r="Q113" s="4" t="s">
        <v>49</v>
      </c>
      <c r="U113" t="s">
        <v>45</v>
      </c>
      <c r="W113" t="s">
        <v>45</v>
      </c>
      <c r="Y113" t="s">
        <v>45</v>
      </c>
      <c r="AA113" t="s">
        <v>45</v>
      </c>
      <c r="AB113" t="s">
        <v>941</v>
      </c>
      <c r="AC113" s="4" t="s">
        <v>49</v>
      </c>
      <c r="AE113" s="4" t="s">
        <v>45</v>
      </c>
      <c r="AF113" t="s">
        <v>942</v>
      </c>
      <c r="AG113" t="s">
        <v>45</v>
      </c>
      <c r="AH113" t="s">
        <v>943</v>
      </c>
      <c r="AI113" t="s">
        <v>49</v>
      </c>
      <c r="AJ113" t="s">
        <v>49</v>
      </c>
      <c r="AL113" t="s">
        <v>49</v>
      </c>
      <c r="AN113" t="s">
        <v>944</v>
      </c>
      <c r="AO113" t="s">
        <v>945</v>
      </c>
    </row>
    <row r="114" spans="1:41" x14ac:dyDescent="0.2">
      <c r="A114">
        <v>111</v>
      </c>
      <c r="B114" t="s">
        <v>946</v>
      </c>
      <c r="C114" s="4" t="s">
        <v>71</v>
      </c>
      <c r="D114" s="4" t="s">
        <v>44</v>
      </c>
      <c r="F114" s="4" t="s">
        <v>44</v>
      </c>
      <c r="H114" s="4" t="s">
        <v>45</v>
      </c>
      <c r="I114" t="s">
        <v>947</v>
      </c>
      <c r="J114" s="4" t="s">
        <v>44</v>
      </c>
      <c r="L114" s="4" t="s">
        <v>49</v>
      </c>
      <c r="O114" s="4" t="s">
        <v>45</v>
      </c>
      <c r="P114" s="4" t="s">
        <v>44</v>
      </c>
      <c r="Q114" s="4" t="s">
        <v>45</v>
      </c>
      <c r="R114" t="s">
        <v>948</v>
      </c>
      <c r="U114" t="s">
        <v>64</v>
      </c>
      <c r="V114">
        <v>100</v>
      </c>
      <c r="W114" t="s">
        <v>64</v>
      </c>
      <c r="X114">
        <v>21.1</v>
      </c>
      <c r="Y114" t="s">
        <v>64</v>
      </c>
      <c r="Z114">
        <v>0</v>
      </c>
      <c r="AA114" t="s">
        <v>45</v>
      </c>
      <c r="AB114" t="s">
        <v>949</v>
      </c>
      <c r="AC114" s="4" t="s">
        <v>45</v>
      </c>
      <c r="AD114" t="s">
        <v>950</v>
      </c>
      <c r="AE114" s="4" t="s">
        <v>45</v>
      </c>
      <c r="AF114" t="s">
        <v>951</v>
      </c>
      <c r="AG114" t="s">
        <v>49</v>
      </c>
      <c r="AI114" t="s">
        <v>49</v>
      </c>
      <c r="AJ114" t="s">
        <v>49</v>
      </c>
      <c r="AL114" t="s">
        <v>45</v>
      </c>
      <c r="AM114" t="s">
        <v>952</v>
      </c>
      <c r="AN114" t="s">
        <v>953</v>
      </c>
      <c r="AO114" t="s">
        <v>954</v>
      </c>
    </row>
    <row r="115" spans="1:41" x14ac:dyDescent="0.2">
      <c r="A115">
        <v>112</v>
      </c>
      <c r="B115" t="s">
        <v>955</v>
      </c>
      <c r="C115" s="4" t="s">
        <v>71</v>
      </c>
      <c r="D115" s="4" t="s">
        <v>42</v>
      </c>
      <c r="E115" t="s">
        <v>956</v>
      </c>
      <c r="F115" s="4" t="s">
        <v>44</v>
      </c>
      <c r="H115" s="4" t="s">
        <v>45</v>
      </c>
      <c r="I115" t="s">
        <v>957</v>
      </c>
      <c r="J115" s="4" t="s">
        <v>44</v>
      </c>
      <c r="L115" s="4" t="s">
        <v>49</v>
      </c>
      <c r="O115" s="4" t="s">
        <v>45</v>
      </c>
      <c r="P115" s="4" t="s">
        <v>44</v>
      </c>
      <c r="Q115" s="4" t="s">
        <v>49</v>
      </c>
      <c r="U115" t="s">
        <v>45</v>
      </c>
      <c r="W115" t="s">
        <v>45</v>
      </c>
      <c r="Y115" t="s">
        <v>45</v>
      </c>
      <c r="AA115" t="s">
        <v>45</v>
      </c>
      <c r="AB115" t="s">
        <v>958</v>
      </c>
      <c r="AC115" s="4" t="s">
        <v>45</v>
      </c>
      <c r="AD115" t="s">
        <v>959</v>
      </c>
      <c r="AE115" s="4" t="s">
        <v>45</v>
      </c>
      <c r="AF115" t="s">
        <v>959</v>
      </c>
      <c r="AG115" t="s">
        <v>45</v>
      </c>
      <c r="AH115" t="s">
        <v>960</v>
      </c>
      <c r="AI115" t="s">
        <v>49</v>
      </c>
      <c r="AJ115" t="s">
        <v>45</v>
      </c>
      <c r="AL115" t="s">
        <v>45</v>
      </c>
      <c r="AM115" t="s">
        <v>961</v>
      </c>
      <c r="AN115" t="s">
        <v>962</v>
      </c>
      <c r="AO115" t="s">
        <v>963</v>
      </c>
    </row>
    <row r="116" spans="1:41" x14ac:dyDescent="0.2">
      <c r="A116">
        <v>113</v>
      </c>
      <c r="B116" t="s">
        <v>964</v>
      </c>
      <c r="C116" s="4" t="s">
        <v>71</v>
      </c>
      <c r="D116" s="4" t="s">
        <v>44</v>
      </c>
      <c r="F116" s="4" t="s">
        <v>44</v>
      </c>
      <c r="H116" s="4" t="s">
        <v>49</v>
      </c>
      <c r="J116" s="4" t="s">
        <v>44</v>
      </c>
      <c r="L116" s="4" t="s">
        <v>49</v>
      </c>
      <c r="O116" s="4" t="s">
        <v>45</v>
      </c>
      <c r="P116" s="4" t="s">
        <v>44</v>
      </c>
      <c r="Q116" s="4" t="s">
        <v>49</v>
      </c>
      <c r="U116" t="s">
        <v>45</v>
      </c>
      <c r="W116" t="s">
        <v>45</v>
      </c>
      <c r="Y116" t="s">
        <v>64</v>
      </c>
      <c r="Z116">
        <v>0</v>
      </c>
      <c r="AA116" t="s">
        <v>49</v>
      </c>
      <c r="AC116" s="4" t="s">
        <v>45</v>
      </c>
      <c r="AD116" t="s">
        <v>965</v>
      </c>
      <c r="AE116" s="4" t="s">
        <v>49</v>
      </c>
      <c r="AG116" t="s">
        <v>45</v>
      </c>
      <c r="AH116" t="s">
        <v>966</v>
      </c>
      <c r="AI116" t="s">
        <v>49</v>
      </c>
      <c r="AJ116" t="s">
        <v>49</v>
      </c>
      <c r="AL116" t="s">
        <v>49</v>
      </c>
      <c r="AN116" t="s">
        <v>967</v>
      </c>
      <c r="AO116" t="s">
        <v>968</v>
      </c>
    </row>
    <row r="117" spans="1:41" x14ac:dyDescent="0.2">
      <c r="A117">
        <v>114</v>
      </c>
      <c r="B117" t="s">
        <v>969</v>
      </c>
      <c r="C117" s="4" t="s">
        <v>71</v>
      </c>
      <c r="D117" s="4" t="s">
        <v>44</v>
      </c>
      <c r="F117" s="4" t="s">
        <v>44</v>
      </c>
      <c r="H117" s="4" t="s">
        <v>49</v>
      </c>
      <c r="J117" s="4" t="s">
        <v>56</v>
      </c>
      <c r="K117" t="s">
        <v>970</v>
      </c>
      <c r="L117" s="4" t="s">
        <v>49</v>
      </c>
      <c r="O117" s="4" t="s">
        <v>45</v>
      </c>
      <c r="P117" s="4" t="s">
        <v>88</v>
      </c>
      <c r="Q117" s="4" t="s">
        <v>49</v>
      </c>
      <c r="U117" t="s">
        <v>64</v>
      </c>
      <c r="V117">
        <v>50</v>
      </c>
      <c r="W117" t="s">
        <v>45</v>
      </c>
      <c r="Y117" t="s">
        <v>45</v>
      </c>
      <c r="AA117" t="s">
        <v>45</v>
      </c>
      <c r="AB117" t="s">
        <v>971</v>
      </c>
      <c r="AC117" s="4" t="s">
        <v>49</v>
      </c>
      <c r="AE117" s="4" t="s">
        <v>49</v>
      </c>
      <c r="AG117" t="s">
        <v>45</v>
      </c>
      <c r="AH117" t="s">
        <v>972</v>
      </c>
      <c r="AI117" t="s">
        <v>49</v>
      </c>
      <c r="AJ117" t="s">
        <v>49</v>
      </c>
      <c r="AL117" t="s">
        <v>49</v>
      </c>
      <c r="AN117" t="s">
        <v>973</v>
      </c>
      <c r="AO117" t="s">
        <v>974</v>
      </c>
    </row>
    <row r="118" spans="1:41" x14ac:dyDescent="0.2">
      <c r="A118">
        <v>115</v>
      </c>
      <c r="B118" t="s">
        <v>975</v>
      </c>
      <c r="C118" s="4" t="s">
        <v>55</v>
      </c>
      <c r="D118" s="4" t="s">
        <v>44</v>
      </c>
      <c r="F118" s="4" t="s">
        <v>44</v>
      </c>
      <c r="H118" s="4" t="s">
        <v>45</v>
      </c>
      <c r="I118" t="s">
        <v>976</v>
      </c>
      <c r="J118" s="4" t="s">
        <v>56</v>
      </c>
      <c r="K118" t="s">
        <v>977</v>
      </c>
      <c r="L118" s="4" t="s">
        <v>45</v>
      </c>
      <c r="M118" t="s">
        <v>978</v>
      </c>
      <c r="N118" t="s">
        <v>979</v>
      </c>
      <c r="O118" s="4" t="s">
        <v>45</v>
      </c>
      <c r="P118" s="4" t="s">
        <v>44</v>
      </c>
      <c r="Q118" s="4" t="s">
        <v>45</v>
      </c>
      <c r="R118" t="s">
        <v>980</v>
      </c>
      <c r="U118" t="s">
        <v>64</v>
      </c>
      <c r="V118">
        <v>53</v>
      </c>
      <c r="W118" t="s">
        <v>64</v>
      </c>
      <c r="X118">
        <v>40.53</v>
      </c>
      <c r="Y118" t="s">
        <v>64</v>
      </c>
      <c r="Z118">
        <v>100</v>
      </c>
      <c r="AA118" t="s">
        <v>45</v>
      </c>
      <c r="AB118" t="s">
        <v>981</v>
      </c>
      <c r="AC118" s="4" t="s">
        <v>49</v>
      </c>
      <c r="AE118" s="4" t="s">
        <v>49</v>
      </c>
      <c r="AG118" t="s">
        <v>49</v>
      </c>
      <c r="AI118" t="s">
        <v>49</v>
      </c>
      <c r="AJ118" t="s">
        <v>49</v>
      </c>
      <c r="AL118" t="s">
        <v>45</v>
      </c>
      <c r="AM118" t="s">
        <v>982</v>
      </c>
      <c r="AN118" t="s">
        <v>983</v>
      </c>
      <c r="AO118" t="s">
        <v>984</v>
      </c>
    </row>
    <row r="119" spans="1:41" x14ac:dyDescent="0.2">
      <c r="A119">
        <v>116</v>
      </c>
      <c r="B119" t="s">
        <v>985</v>
      </c>
      <c r="C119" s="4" t="s">
        <v>41</v>
      </c>
      <c r="D119" s="4" t="s">
        <v>44</v>
      </c>
      <c r="F119" s="4" t="s">
        <v>44</v>
      </c>
      <c r="H119" s="4" t="s">
        <v>49</v>
      </c>
      <c r="J119" s="4" t="s">
        <v>44</v>
      </c>
      <c r="L119" s="4" t="s">
        <v>49</v>
      </c>
      <c r="O119" s="4" t="s">
        <v>49</v>
      </c>
      <c r="P119" s="4" t="s">
        <v>44</v>
      </c>
      <c r="Q119" s="4" t="s">
        <v>49</v>
      </c>
      <c r="U119" t="s">
        <v>45</v>
      </c>
      <c r="W119" t="s">
        <v>45</v>
      </c>
      <c r="Y119" t="s">
        <v>45</v>
      </c>
      <c r="AA119" t="s">
        <v>45</v>
      </c>
      <c r="AB119" t="s">
        <v>986</v>
      </c>
      <c r="AC119" s="4" t="s">
        <v>45</v>
      </c>
      <c r="AD119" t="s">
        <v>987</v>
      </c>
      <c r="AE119" s="4" t="s">
        <v>45</v>
      </c>
      <c r="AF119" t="s">
        <v>987</v>
      </c>
      <c r="AG119" t="s">
        <v>45</v>
      </c>
      <c r="AH119" t="s">
        <v>988</v>
      </c>
      <c r="AI119" t="s">
        <v>49</v>
      </c>
      <c r="AJ119" t="s">
        <v>49</v>
      </c>
      <c r="AL119" t="s">
        <v>49</v>
      </c>
      <c r="AN119" t="s">
        <v>989</v>
      </c>
      <c r="AO119" t="s">
        <v>990</v>
      </c>
    </row>
    <row r="120" spans="1:41" x14ac:dyDescent="0.2">
      <c r="A120">
        <v>117</v>
      </c>
      <c r="B120" t="s">
        <v>991</v>
      </c>
      <c r="C120" s="4" t="s">
        <v>55</v>
      </c>
      <c r="D120" s="4" t="s">
        <v>56</v>
      </c>
      <c r="E120" t="s">
        <v>992</v>
      </c>
      <c r="F120" s="4" t="s">
        <v>56</v>
      </c>
      <c r="H120" s="4" t="s">
        <v>45</v>
      </c>
      <c r="I120" t="s">
        <v>993</v>
      </c>
      <c r="J120" s="4" t="s">
        <v>56</v>
      </c>
      <c r="K120" t="s">
        <v>994</v>
      </c>
      <c r="L120" s="4" t="s">
        <v>45</v>
      </c>
      <c r="M120" t="s">
        <v>995</v>
      </c>
      <c r="N120" t="s">
        <v>996</v>
      </c>
      <c r="O120" s="4" t="s">
        <v>45</v>
      </c>
      <c r="P120" s="4" t="s">
        <v>44</v>
      </c>
      <c r="Q120" s="4" t="s">
        <v>45</v>
      </c>
      <c r="R120">
        <v>0</v>
      </c>
      <c r="S120">
        <v>0</v>
      </c>
      <c r="T120" t="s">
        <v>997</v>
      </c>
      <c r="U120" t="s">
        <v>64</v>
      </c>
      <c r="V120">
        <v>80</v>
      </c>
      <c r="W120" t="s">
        <v>64</v>
      </c>
      <c r="X120">
        <v>70</v>
      </c>
      <c r="Y120" t="s">
        <v>64</v>
      </c>
      <c r="Z120">
        <v>70</v>
      </c>
      <c r="AA120" t="s">
        <v>45</v>
      </c>
      <c r="AB120" t="s">
        <v>998</v>
      </c>
      <c r="AC120" s="4" t="s">
        <v>45</v>
      </c>
      <c r="AD120" t="s">
        <v>999</v>
      </c>
      <c r="AE120" s="4" t="s">
        <v>45</v>
      </c>
      <c r="AF120" t="s">
        <v>999</v>
      </c>
      <c r="AG120" t="s">
        <v>45</v>
      </c>
      <c r="AH120" t="s">
        <v>999</v>
      </c>
      <c r="AI120" t="s">
        <v>49</v>
      </c>
      <c r="AJ120" t="s">
        <v>45</v>
      </c>
      <c r="AK120" t="s">
        <v>166</v>
      </c>
      <c r="AL120" t="s">
        <v>49</v>
      </c>
      <c r="AN120" t="s">
        <v>1000</v>
      </c>
      <c r="AO120" t="s">
        <v>1001</v>
      </c>
    </row>
    <row r="121" spans="1:41" x14ac:dyDescent="0.2">
      <c r="A121">
        <v>118</v>
      </c>
      <c r="B121" t="s">
        <v>1002</v>
      </c>
      <c r="C121" s="4" t="s">
        <v>55</v>
      </c>
      <c r="D121" s="4" t="s">
        <v>44</v>
      </c>
      <c r="F121" s="4" t="s">
        <v>176</v>
      </c>
      <c r="G121" t="s">
        <v>1003</v>
      </c>
      <c r="H121" s="4" t="s">
        <v>45</v>
      </c>
      <c r="I121" t="s">
        <v>1004</v>
      </c>
      <c r="J121" s="4" t="s">
        <v>47</v>
      </c>
      <c r="K121" t="s">
        <v>1005</v>
      </c>
      <c r="L121" s="4" t="s">
        <v>45</v>
      </c>
      <c r="M121" t="s">
        <v>1006</v>
      </c>
      <c r="N121" t="s">
        <v>1007</v>
      </c>
      <c r="O121" s="4" t="s">
        <v>45</v>
      </c>
      <c r="P121" s="4" t="s">
        <v>132</v>
      </c>
      <c r="Q121" s="4" t="s">
        <v>45</v>
      </c>
      <c r="R121" t="s">
        <v>1008</v>
      </c>
      <c r="U121" t="s">
        <v>64</v>
      </c>
      <c r="V121">
        <v>35.99</v>
      </c>
      <c r="W121" t="s">
        <v>64</v>
      </c>
      <c r="X121">
        <v>5.27</v>
      </c>
      <c r="Y121" t="s">
        <v>64</v>
      </c>
      <c r="Z121">
        <v>5.27</v>
      </c>
      <c r="AA121" t="s">
        <v>45</v>
      </c>
      <c r="AB121" t="s">
        <v>1009</v>
      </c>
      <c r="AC121" s="4" t="s">
        <v>45</v>
      </c>
      <c r="AD121" t="s">
        <v>1010</v>
      </c>
      <c r="AE121" s="4" t="s">
        <v>45</v>
      </c>
      <c r="AF121" t="s">
        <v>1010</v>
      </c>
      <c r="AG121" t="s">
        <v>45</v>
      </c>
      <c r="AH121" t="s">
        <v>1011</v>
      </c>
      <c r="AI121" t="s">
        <v>49</v>
      </c>
      <c r="AJ121" t="s">
        <v>49</v>
      </c>
      <c r="AL121" t="s">
        <v>45</v>
      </c>
      <c r="AM121" t="s">
        <v>1012</v>
      </c>
      <c r="AN121" t="s">
        <v>1013</v>
      </c>
      <c r="AO121" t="s">
        <v>1014</v>
      </c>
    </row>
    <row r="122" spans="1:41" x14ac:dyDescent="0.2">
      <c r="A122">
        <v>119</v>
      </c>
      <c r="B122" t="s">
        <v>1015</v>
      </c>
      <c r="C122" s="4" t="s">
        <v>71</v>
      </c>
      <c r="D122" s="4" t="s">
        <v>44</v>
      </c>
      <c r="F122" s="4" t="s">
        <v>44</v>
      </c>
      <c r="H122" s="4" t="s">
        <v>45</v>
      </c>
      <c r="I122" t="s">
        <v>1016</v>
      </c>
      <c r="J122" s="4" t="s">
        <v>56</v>
      </c>
      <c r="K122" t="s">
        <v>1017</v>
      </c>
      <c r="L122" s="4" t="s">
        <v>45</v>
      </c>
      <c r="M122" t="s">
        <v>1018</v>
      </c>
      <c r="N122" t="s">
        <v>1019</v>
      </c>
      <c r="O122" s="4" t="s">
        <v>45</v>
      </c>
      <c r="P122" s="4" t="s">
        <v>44</v>
      </c>
      <c r="Q122" s="4" t="s">
        <v>49</v>
      </c>
      <c r="U122" t="s">
        <v>64</v>
      </c>
      <c r="V122">
        <v>99.42</v>
      </c>
      <c r="W122" t="s">
        <v>64</v>
      </c>
      <c r="X122">
        <v>40</v>
      </c>
      <c r="Y122" t="s">
        <v>64</v>
      </c>
      <c r="Z122">
        <v>0</v>
      </c>
      <c r="AA122" t="s">
        <v>45</v>
      </c>
      <c r="AB122" t="s">
        <v>1020</v>
      </c>
      <c r="AC122" s="4" t="s">
        <v>49</v>
      </c>
      <c r="AE122" s="4" t="s">
        <v>49</v>
      </c>
      <c r="AG122" t="s">
        <v>45</v>
      </c>
      <c r="AH122" t="s">
        <v>1021</v>
      </c>
      <c r="AI122" t="s">
        <v>49</v>
      </c>
      <c r="AJ122" t="s">
        <v>49</v>
      </c>
      <c r="AL122" t="s">
        <v>45</v>
      </c>
      <c r="AM122" t="s">
        <v>1022</v>
      </c>
      <c r="AN122" t="s">
        <v>1023</v>
      </c>
      <c r="AO122" t="s">
        <v>1024</v>
      </c>
    </row>
    <row r="123" spans="1:41" x14ac:dyDescent="0.2">
      <c r="A123">
        <v>120</v>
      </c>
      <c r="B123" t="s">
        <v>1025</v>
      </c>
      <c r="C123" s="4" t="s">
        <v>71</v>
      </c>
      <c r="D123" s="4" t="s">
        <v>44</v>
      </c>
      <c r="F123" s="4" t="s">
        <v>44</v>
      </c>
      <c r="H123" s="4" t="s">
        <v>45</v>
      </c>
      <c r="I123" t="s">
        <v>1026</v>
      </c>
      <c r="J123" s="4" t="s">
        <v>44</v>
      </c>
      <c r="L123" s="4" t="s">
        <v>49</v>
      </c>
      <c r="O123" s="4" t="s">
        <v>45</v>
      </c>
      <c r="P123" s="4" t="s">
        <v>44</v>
      </c>
      <c r="Q123" s="4" t="s">
        <v>49</v>
      </c>
      <c r="U123" t="s">
        <v>45</v>
      </c>
      <c r="W123" t="s">
        <v>45</v>
      </c>
      <c r="Y123" t="s">
        <v>45</v>
      </c>
      <c r="AA123" t="s">
        <v>45</v>
      </c>
      <c r="AB123" t="s">
        <v>1027</v>
      </c>
      <c r="AC123" s="4" t="s">
        <v>49</v>
      </c>
      <c r="AE123" s="4" t="s">
        <v>49</v>
      </c>
      <c r="AG123" t="s">
        <v>45</v>
      </c>
      <c r="AH123" t="s">
        <v>1028</v>
      </c>
      <c r="AI123" t="s">
        <v>49</v>
      </c>
      <c r="AJ123" t="s">
        <v>49</v>
      </c>
      <c r="AL123" t="s">
        <v>49</v>
      </c>
      <c r="AN123" t="s">
        <v>1029</v>
      </c>
      <c r="AO123" t="s">
        <v>1030</v>
      </c>
    </row>
    <row r="124" spans="1:41" x14ac:dyDescent="0.2">
      <c r="A124">
        <v>121</v>
      </c>
      <c r="B124" t="s">
        <v>1031</v>
      </c>
      <c r="C124" s="4" t="s">
        <v>55</v>
      </c>
      <c r="D124" s="4" t="s">
        <v>44</v>
      </c>
      <c r="F124" s="4" t="s">
        <v>44</v>
      </c>
      <c r="H124" s="4" t="s">
        <v>45</v>
      </c>
      <c r="I124" t="s">
        <v>1032</v>
      </c>
      <c r="J124" s="4" t="s">
        <v>44</v>
      </c>
      <c r="L124" s="4" t="s">
        <v>49</v>
      </c>
      <c r="O124" s="4" t="s">
        <v>45</v>
      </c>
      <c r="P124" s="4" t="s">
        <v>44</v>
      </c>
      <c r="Q124" s="4" t="s">
        <v>49</v>
      </c>
      <c r="U124" t="s">
        <v>64</v>
      </c>
      <c r="V124">
        <v>65</v>
      </c>
      <c r="W124" t="s">
        <v>45</v>
      </c>
      <c r="Y124" t="s">
        <v>45</v>
      </c>
      <c r="AA124" t="s">
        <v>45</v>
      </c>
      <c r="AB124" t="s">
        <v>1033</v>
      </c>
      <c r="AC124" s="4" t="s">
        <v>45</v>
      </c>
      <c r="AD124" t="s">
        <v>1034</v>
      </c>
      <c r="AE124" s="4" t="s">
        <v>45</v>
      </c>
      <c r="AF124" t="s">
        <v>1034</v>
      </c>
      <c r="AG124" t="s">
        <v>49</v>
      </c>
      <c r="AI124" t="s">
        <v>49</v>
      </c>
      <c r="AJ124" t="s">
        <v>45</v>
      </c>
      <c r="AL124" t="s">
        <v>45</v>
      </c>
      <c r="AM124" t="s">
        <v>1035</v>
      </c>
      <c r="AN124" t="s">
        <v>1036</v>
      </c>
      <c r="AO124" t="s">
        <v>1037</v>
      </c>
    </row>
    <row r="125" spans="1:41" x14ac:dyDescent="0.2">
      <c r="A125">
        <v>122</v>
      </c>
      <c r="B125" t="s">
        <v>1038</v>
      </c>
      <c r="C125" s="4" t="s">
        <v>55</v>
      </c>
      <c r="D125" s="4" t="s">
        <v>56</v>
      </c>
      <c r="E125" t="s">
        <v>1039</v>
      </c>
      <c r="F125" s="4" t="s">
        <v>44</v>
      </c>
      <c r="H125" s="4" t="s">
        <v>45</v>
      </c>
      <c r="I125" t="s">
        <v>1040</v>
      </c>
      <c r="J125" s="4" t="s">
        <v>47</v>
      </c>
      <c r="K125" t="s">
        <v>1041</v>
      </c>
      <c r="L125" s="4" t="s">
        <v>45</v>
      </c>
      <c r="M125" t="s">
        <v>1042</v>
      </c>
      <c r="N125" t="s">
        <v>1043</v>
      </c>
      <c r="O125" s="4" t="s">
        <v>45</v>
      </c>
      <c r="P125" s="4" t="s">
        <v>44</v>
      </c>
      <c r="Q125" s="4" t="s">
        <v>49</v>
      </c>
      <c r="U125" t="s">
        <v>45</v>
      </c>
      <c r="W125" t="s">
        <v>45</v>
      </c>
      <c r="Y125" t="s">
        <v>45</v>
      </c>
      <c r="AA125" t="s">
        <v>45</v>
      </c>
      <c r="AB125" t="s">
        <v>1044</v>
      </c>
      <c r="AC125" s="4" t="s">
        <v>45</v>
      </c>
      <c r="AD125" t="s">
        <v>1045</v>
      </c>
      <c r="AE125" s="4" t="s">
        <v>45</v>
      </c>
      <c r="AF125" t="s">
        <v>1046</v>
      </c>
      <c r="AG125" t="s">
        <v>45</v>
      </c>
      <c r="AH125" t="s">
        <v>1047</v>
      </c>
      <c r="AI125" t="s">
        <v>45</v>
      </c>
      <c r="AJ125" t="s">
        <v>49</v>
      </c>
      <c r="AL125" t="s">
        <v>45</v>
      </c>
      <c r="AM125" t="s">
        <v>1048</v>
      </c>
      <c r="AN125" t="s">
        <v>1049</v>
      </c>
      <c r="AO125" t="s">
        <v>1050</v>
      </c>
    </row>
    <row r="126" spans="1:41" x14ac:dyDescent="0.2">
      <c r="A126">
        <v>123</v>
      </c>
      <c r="B126" t="s">
        <v>1051</v>
      </c>
      <c r="C126" s="4" t="s">
        <v>55</v>
      </c>
      <c r="D126" s="4" t="s">
        <v>56</v>
      </c>
      <c r="E126" t="s">
        <v>1052</v>
      </c>
      <c r="F126" s="4" t="s">
        <v>44</v>
      </c>
      <c r="H126" s="4" t="s">
        <v>45</v>
      </c>
      <c r="I126" t="s">
        <v>1053</v>
      </c>
      <c r="J126" s="4" t="s">
        <v>56</v>
      </c>
      <c r="K126" t="s">
        <v>1054</v>
      </c>
      <c r="L126" s="4" t="s">
        <v>45</v>
      </c>
      <c r="M126" t="s">
        <v>1055</v>
      </c>
      <c r="N126" t="s">
        <v>1056</v>
      </c>
      <c r="O126" s="4" t="s">
        <v>45</v>
      </c>
      <c r="P126" s="4" t="s">
        <v>44</v>
      </c>
      <c r="Q126" s="4" t="s">
        <v>49</v>
      </c>
      <c r="U126" t="s">
        <v>64</v>
      </c>
      <c r="V126">
        <v>100</v>
      </c>
      <c r="W126" t="s">
        <v>64</v>
      </c>
      <c r="X126">
        <v>12</v>
      </c>
      <c r="Y126" t="s">
        <v>64</v>
      </c>
      <c r="Z126">
        <v>5</v>
      </c>
      <c r="AA126" t="s">
        <v>49</v>
      </c>
      <c r="AC126" s="4" t="s">
        <v>49</v>
      </c>
      <c r="AE126" s="4" t="s">
        <v>49</v>
      </c>
      <c r="AG126" t="s">
        <v>49</v>
      </c>
      <c r="AI126" t="s">
        <v>49</v>
      </c>
      <c r="AJ126" t="s">
        <v>49</v>
      </c>
      <c r="AL126" t="s">
        <v>49</v>
      </c>
      <c r="AN126" t="s">
        <v>1057</v>
      </c>
      <c r="AO126" t="s">
        <v>1058</v>
      </c>
    </row>
    <row r="127" spans="1:41" x14ac:dyDescent="0.2">
      <c r="A127">
        <v>124</v>
      </c>
      <c r="B127" t="s">
        <v>1059</v>
      </c>
      <c r="C127" s="4" t="s">
        <v>71</v>
      </c>
      <c r="D127" s="4" t="s">
        <v>44</v>
      </c>
      <c r="F127" s="4" t="s">
        <v>44</v>
      </c>
      <c r="H127" s="4" t="s">
        <v>45</v>
      </c>
      <c r="I127" t="s">
        <v>1060</v>
      </c>
      <c r="J127" s="4" t="s">
        <v>44</v>
      </c>
      <c r="L127" s="4" t="s">
        <v>49</v>
      </c>
      <c r="O127" s="4" t="s">
        <v>45</v>
      </c>
      <c r="P127" s="4" t="s">
        <v>88</v>
      </c>
      <c r="Q127" s="4" t="s">
        <v>49</v>
      </c>
      <c r="U127" t="s">
        <v>45</v>
      </c>
      <c r="W127" t="s">
        <v>45</v>
      </c>
      <c r="Y127" t="s">
        <v>45</v>
      </c>
      <c r="AA127" t="s">
        <v>45</v>
      </c>
      <c r="AB127" t="s">
        <v>1061</v>
      </c>
      <c r="AC127" s="4" t="s">
        <v>49</v>
      </c>
      <c r="AE127" s="4" t="s">
        <v>49</v>
      </c>
      <c r="AG127" t="s">
        <v>45</v>
      </c>
      <c r="AH127" t="s">
        <v>1062</v>
      </c>
      <c r="AI127" t="s">
        <v>49</v>
      </c>
      <c r="AJ127" t="s">
        <v>49</v>
      </c>
      <c r="AL127" t="s">
        <v>45</v>
      </c>
      <c r="AM127" t="s">
        <v>1063</v>
      </c>
      <c r="AN127" t="s">
        <v>1064</v>
      </c>
      <c r="AO127" t="s">
        <v>1065</v>
      </c>
    </row>
    <row r="128" spans="1:41" x14ac:dyDescent="0.2">
      <c r="A128">
        <v>125</v>
      </c>
      <c r="B128" t="s">
        <v>1066</v>
      </c>
      <c r="C128" s="4" t="s">
        <v>71</v>
      </c>
      <c r="D128" s="4" t="s">
        <v>44</v>
      </c>
      <c r="F128" s="4" t="s">
        <v>44</v>
      </c>
      <c r="H128" s="4" t="s">
        <v>45</v>
      </c>
      <c r="I128" t="s">
        <v>1067</v>
      </c>
      <c r="J128" s="4" t="s">
        <v>56</v>
      </c>
      <c r="K128" t="s">
        <v>1068</v>
      </c>
      <c r="L128" s="4" t="s">
        <v>49</v>
      </c>
      <c r="O128" s="4" t="s">
        <v>45</v>
      </c>
      <c r="P128" s="4" t="s">
        <v>44</v>
      </c>
      <c r="Q128" s="4" t="s">
        <v>49</v>
      </c>
      <c r="U128" t="s">
        <v>64</v>
      </c>
      <c r="V128">
        <v>70</v>
      </c>
      <c r="W128" t="s">
        <v>64</v>
      </c>
      <c r="X128">
        <v>65</v>
      </c>
      <c r="Y128" t="s">
        <v>45</v>
      </c>
      <c r="AA128" t="s">
        <v>45</v>
      </c>
      <c r="AB128" t="s">
        <v>1069</v>
      </c>
      <c r="AC128" s="4" t="s">
        <v>45</v>
      </c>
      <c r="AD128" t="s">
        <v>1070</v>
      </c>
      <c r="AE128" s="4" t="s">
        <v>45</v>
      </c>
      <c r="AF128" t="s">
        <v>1070</v>
      </c>
      <c r="AG128" t="s">
        <v>45</v>
      </c>
      <c r="AH128" t="s">
        <v>1069</v>
      </c>
      <c r="AI128" t="s">
        <v>45</v>
      </c>
      <c r="AJ128" t="s">
        <v>49</v>
      </c>
      <c r="AL128" t="s">
        <v>45</v>
      </c>
      <c r="AM128" t="s">
        <v>1071</v>
      </c>
      <c r="AN128" t="s">
        <v>1072</v>
      </c>
      <c r="AO128" t="s">
        <v>1073</v>
      </c>
    </row>
    <row r="129" spans="1:41" x14ac:dyDescent="0.2">
      <c r="A129">
        <v>126</v>
      </c>
      <c r="B129" t="s">
        <v>1074</v>
      </c>
      <c r="C129" s="4" t="s">
        <v>71</v>
      </c>
      <c r="D129" s="4" t="s">
        <v>44</v>
      </c>
      <c r="F129" s="4" t="s">
        <v>44</v>
      </c>
      <c r="H129" s="4" t="s">
        <v>45</v>
      </c>
      <c r="I129" t="s">
        <v>1075</v>
      </c>
      <c r="J129" s="4" t="s">
        <v>44</v>
      </c>
      <c r="L129" s="4" t="s">
        <v>45</v>
      </c>
      <c r="M129" t="s">
        <v>1076</v>
      </c>
      <c r="N129" t="s">
        <v>1077</v>
      </c>
      <c r="O129" s="4" t="s">
        <v>45</v>
      </c>
      <c r="P129" s="4" t="s">
        <v>44</v>
      </c>
      <c r="Q129" s="4" t="s">
        <v>49</v>
      </c>
      <c r="U129" t="s">
        <v>64</v>
      </c>
      <c r="V129">
        <v>78</v>
      </c>
      <c r="W129" t="s">
        <v>64</v>
      </c>
      <c r="X129">
        <v>80</v>
      </c>
      <c r="Y129" t="s">
        <v>64</v>
      </c>
      <c r="Z129">
        <v>20</v>
      </c>
      <c r="AA129" t="s">
        <v>45</v>
      </c>
      <c r="AB129" t="s">
        <v>1078</v>
      </c>
      <c r="AC129" s="4" t="s">
        <v>45</v>
      </c>
      <c r="AD129" t="s">
        <v>1079</v>
      </c>
      <c r="AE129" s="4" t="s">
        <v>45</v>
      </c>
      <c r="AF129" t="s">
        <v>1079</v>
      </c>
      <c r="AG129" t="s">
        <v>45</v>
      </c>
      <c r="AH129" t="s">
        <v>1080</v>
      </c>
      <c r="AI129" t="s">
        <v>49</v>
      </c>
      <c r="AJ129" t="s">
        <v>49</v>
      </c>
      <c r="AL129" t="s">
        <v>45</v>
      </c>
      <c r="AM129" t="s">
        <v>1081</v>
      </c>
      <c r="AN129" t="s">
        <v>1082</v>
      </c>
      <c r="AO129" t="s">
        <v>1083</v>
      </c>
    </row>
    <row r="130" spans="1:41" x14ac:dyDescent="0.2">
      <c r="A130">
        <v>127</v>
      </c>
      <c r="B130" t="s">
        <v>1084</v>
      </c>
      <c r="C130" s="4" t="s">
        <v>71</v>
      </c>
      <c r="D130" s="4" t="s">
        <v>56</v>
      </c>
      <c r="E130" t="s">
        <v>1085</v>
      </c>
      <c r="F130" s="4" t="s">
        <v>56</v>
      </c>
      <c r="H130" s="4" t="s">
        <v>45</v>
      </c>
      <c r="I130" t="s">
        <v>1086</v>
      </c>
      <c r="J130" s="4" t="s">
        <v>47</v>
      </c>
      <c r="K130" t="s">
        <v>1087</v>
      </c>
      <c r="L130" s="4" t="s">
        <v>49</v>
      </c>
      <c r="O130" s="4" t="s">
        <v>45</v>
      </c>
      <c r="P130" s="4" t="s">
        <v>44</v>
      </c>
      <c r="Q130" s="4" t="s">
        <v>49</v>
      </c>
      <c r="U130" t="s">
        <v>45</v>
      </c>
      <c r="W130" t="s">
        <v>45</v>
      </c>
      <c r="Y130" t="s">
        <v>45</v>
      </c>
      <c r="AA130" t="s">
        <v>45</v>
      </c>
      <c r="AB130" t="s">
        <v>1088</v>
      </c>
      <c r="AC130" s="4" t="s">
        <v>45</v>
      </c>
      <c r="AD130" t="s">
        <v>1089</v>
      </c>
      <c r="AE130" s="4" t="s">
        <v>45</v>
      </c>
      <c r="AF130" t="s">
        <v>1090</v>
      </c>
      <c r="AG130" t="s">
        <v>45</v>
      </c>
      <c r="AH130" t="s">
        <v>1091</v>
      </c>
      <c r="AI130" t="s">
        <v>49</v>
      </c>
      <c r="AJ130" t="s">
        <v>49</v>
      </c>
      <c r="AK130" t="s">
        <v>166</v>
      </c>
      <c r="AL130" t="s">
        <v>49</v>
      </c>
      <c r="AN130" t="s">
        <v>1092</v>
      </c>
      <c r="AO130" t="s">
        <v>1093</v>
      </c>
    </row>
    <row r="131" spans="1:41" x14ac:dyDescent="0.2">
      <c r="A131">
        <v>128</v>
      </c>
      <c r="B131" t="s">
        <v>1094</v>
      </c>
      <c r="C131" s="4" t="s">
        <v>71</v>
      </c>
      <c r="D131" s="4" t="s">
        <v>42</v>
      </c>
      <c r="E131" t="s">
        <v>1095</v>
      </c>
      <c r="F131" s="4" t="s">
        <v>44</v>
      </c>
      <c r="H131" s="4" t="s">
        <v>45</v>
      </c>
      <c r="I131" t="s">
        <v>1096</v>
      </c>
      <c r="J131" s="4" t="s">
        <v>44</v>
      </c>
      <c r="L131" s="4" t="s">
        <v>49</v>
      </c>
      <c r="O131" s="4" t="s">
        <v>45</v>
      </c>
      <c r="P131" s="4" t="s">
        <v>44</v>
      </c>
      <c r="Q131" s="4" t="s">
        <v>45</v>
      </c>
      <c r="R131" t="s">
        <v>1097</v>
      </c>
      <c r="U131" t="s">
        <v>64</v>
      </c>
      <c r="V131">
        <v>60</v>
      </c>
      <c r="W131" t="s">
        <v>45</v>
      </c>
      <c r="Y131" t="s">
        <v>45</v>
      </c>
      <c r="AA131" t="s">
        <v>45</v>
      </c>
      <c r="AB131" t="s">
        <v>1098</v>
      </c>
      <c r="AC131" s="4" t="s">
        <v>45</v>
      </c>
      <c r="AD131" t="s">
        <v>1099</v>
      </c>
      <c r="AE131" s="4" t="s">
        <v>45</v>
      </c>
      <c r="AF131" t="s">
        <v>1100</v>
      </c>
      <c r="AG131" t="s">
        <v>49</v>
      </c>
      <c r="AI131" t="s">
        <v>49</v>
      </c>
      <c r="AJ131" t="s">
        <v>49</v>
      </c>
      <c r="AL131" t="s">
        <v>45</v>
      </c>
      <c r="AM131" t="s">
        <v>1101</v>
      </c>
      <c r="AN131" t="s">
        <v>1102</v>
      </c>
      <c r="AO131" t="s">
        <v>1103</v>
      </c>
    </row>
    <row r="132" spans="1:41" x14ac:dyDescent="0.2">
      <c r="A132">
        <v>129</v>
      </c>
      <c r="B132" t="s">
        <v>1104</v>
      </c>
      <c r="C132" s="4" t="s">
        <v>41</v>
      </c>
      <c r="D132" s="4" t="s">
        <v>44</v>
      </c>
      <c r="F132" s="4" t="s">
        <v>44</v>
      </c>
      <c r="H132" s="4" t="s">
        <v>45</v>
      </c>
      <c r="I132" t="s">
        <v>1105</v>
      </c>
      <c r="J132" s="4" t="s">
        <v>56</v>
      </c>
      <c r="K132" t="s">
        <v>1106</v>
      </c>
      <c r="L132" s="4" t="s">
        <v>45</v>
      </c>
      <c r="M132" t="s">
        <v>1107</v>
      </c>
      <c r="N132" t="s">
        <v>1108</v>
      </c>
      <c r="O132" s="4" t="s">
        <v>45</v>
      </c>
      <c r="P132" s="4" t="s">
        <v>44</v>
      </c>
      <c r="Q132" s="4" t="s">
        <v>49</v>
      </c>
      <c r="U132" t="s">
        <v>64</v>
      </c>
      <c r="V132">
        <v>90</v>
      </c>
      <c r="W132" t="s">
        <v>64</v>
      </c>
      <c r="X132">
        <v>80</v>
      </c>
      <c r="Y132" t="s">
        <v>45</v>
      </c>
      <c r="AA132" t="s">
        <v>49</v>
      </c>
      <c r="AC132" s="4" t="s">
        <v>45</v>
      </c>
      <c r="AD132" t="s">
        <v>1109</v>
      </c>
      <c r="AE132" s="4" t="s">
        <v>45</v>
      </c>
      <c r="AF132" t="s">
        <v>1109</v>
      </c>
      <c r="AG132" t="s">
        <v>45</v>
      </c>
      <c r="AH132" t="s">
        <v>1110</v>
      </c>
      <c r="AI132" t="s">
        <v>45</v>
      </c>
      <c r="AJ132" t="s">
        <v>49</v>
      </c>
      <c r="AL132" t="s">
        <v>49</v>
      </c>
      <c r="AN132" t="s">
        <v>1111</v>
      </c>
      <c r="AO132" t="s">
        <v>1112</v>
      </c>
    </row>
    <row r="133" spans="1:41" x14ac:dyDescent="0.2">
      <c r="A133">
        <v>130</v>
      </c>
      <c r="B133" t="s">
        <v>1113</v>
      </c>
      <c r="C133" s="4" t="s">
        <v>41</v>
      </c>
      <c r="D133" s="4" t="s">
        <v>56</v>
      </c>
      <c r="E133" t="s">
        <v>1114</v>
      </c>
      <c r="F133" s="4" t="s">
        <v>56</v>
      </c>
      <c r="H133" s="4" t="s">
        <v>49</v>
      </c>
      <c r="J133" s="4" t="s">
        <v>44</v>
      </c>
      <c r="L133" s="4" t="s">
        <v>49</v>
      </c>
      <c r="O133" s="4" t="s">
        <v>45</v>
      </c>
      <c r="P133" s="4" t="s">
        <v>62</v>
      </c>
      <c r="Q133" s="4" t="s">
        <v>45</v>
      </c>
      <c r="T133" t="s">
        <v>1115</v>
      </c>
      <c r="U133" t="s">
        <v>64</v>
      </c>
      <c r="V133">
        <v>50</v>
      </c>
      <c r="W133" t="s">
        <v>64</v>
      </c>
      <c r="X133">
        <v>80</v>
      </c>
      <c r="Y133" t="s">
        <v>64</v>
      </c>
      <c r="Z133">
        <v>100</v>
      </c>
      <c r="AA133" t="s">
        <v>45</v>
      </c>
      <c r="AB133" t="s">
        <v>1116</v>
      </c>
      <c r="AC133" s="4" t="s">
        <v>45</v>
      </c>
      <c r="AD133" t="s">
        <v>1117</v>
      </c>
      <c r="AE133" s="4" t="s">
        <v>45</v>
      </c>
      <c r="AF133" t="s">
        <v>1118</v>
      </c>
      <c r="AG133" t="s">
        <v>45</v>
      </c>
      <c r="AH133" t="s">
        <v>1119</v>
      </c>
      <c r="AI133" t="s">
        <v>49</v>
      </c>
      <c r="AJ133" t="s">
        <v>45</v>
      </c>
      <c r="AK133" t="s">
        <v>166</v>
      </c>
      <c r="AL133" t="s">
        <v>45</v>
      </c>
      <c r="AM133" t="s">
        <v>1120</v>
      </c>
      <c r="AN133" t="s">
        <v>1121</v>
      </c>
      <c r="AO133" t="s">
        <v>1122</v>
      </c>
    </row>
    <row r="134" spans="1:41" x14ac:dyDescent="0.2">
      <c r="A134">
        <v>131</v>
      </c>
      <c r="B134" t="s">
        <v>1123</v>
      </c>
      <c r="C134" s="4" t="s">
        <v>55</v>
      </c>
      <c r="D134" s="4" t="s">
        <v>44</v>
      </c>
      <c r="F134" s="4" t="s">
        <v>44</v>
      </c>
      <c r="H134" s="4" t="s">
        <v>45</v>
      </c>
      <c r="I134" t="s">
        <v>1124</v>
      </c>
      <c r="J134" s="4" t="s">
        <v>44</v>
      </c>
      <c r="L134" s="4" t="s">
        <v>49</v>
      </c>
      <c r="O134" s="4" t="s">
        <v>45</v>
      </c>
      <c r="P134" s="4" t="s">
        <v>44</v>
      </c>
      <c r="Q134" s="4" t="s">
        <v>49</v>
      </c>
      <c r="U134" t="s">
        <v>64</v>
      </c>
      <c r="V134">
        <v>80</v>
      </c>
      <c r="W134" t="s">
        <v>64</v>
      </c>
      <c r="X134">
        <v>20</v>
      </c>
      <c r="Y134" t="s">
        <v>64</v>
      </c>
      <c r="Z134">
        <v>100</v>
      </c>
      <c r="AA134" t="s">
        <v>49</v>
      </c>
      <c r="AC134" s="4" t="s">
        <v>49</v>
      </c>
      <c r="AE134" s="4" t="s">
        <v>49</v>
      </c>
      <c r="AG134" t="s">
        <v>49</v>
      </c>
      <c r="AI134" t="s">
        <v>45</v>
      </c>
      <c r="AJ134" t="s">
        <v>45</v>
      </c>
      <c r="AL134" t="s">
        <v>45</v>
      </c>
      <c r="AM134" t="s">
        <v>1125</v>
      </c>
      <c r="AN134" t="s">
        <v>1126</v>
      </c>
      <c r="AO134" t="s">
        <v>1127</v>
      </c>
    </row>
    <row r="135" spans="1:41" x14ac:dyDescent="0.2">
      <c r="A135">
        <v>132</v>
      </c>
      <c r="B135" t="s">
        <v>1128</v>
      </c>
      <c r="C135" s="4" t="s">
        <v>71</v>
      </c>
      <c r="D135" s="4" t="s">
        <v>44</v>
      </c>
      <c r="F135" s="4" t="s">
        <v>44</v>
      </c>
      <c r="H135" s="4" t="s">
        <v>45</v>
      </c>
      <c r="I135" t="s">
        <v>1129</v>
      </c>
      <c r="J135" s="4" t="s">
        <v>44</v>
      </c>
      <c r="L135" s="4" t="s">
        <v>45</v>
      </c>
      <c r="M135" t="s">
        <v>1130</v>
      </c>
      <c r="N135" t="s">
        <v>1131</v>
      </c>
      <c r="O135" s="4" t="s">
        <v>45</v>
      </c>
      <c r="P135" s="4" t="s">
        <v>44</v>
      </c>
      <c r="Q135" s="4" t="s">
        <v>49</v>
      </c>
      <c r="U135" t="s">
        <v>45</v>
      </c>
      <c r="W135" t="s">
        <v>45</v>
      </c>
      <c r="Y135" t="s">
        <v>45</v>
      </c>
      <c r="AA135" t="s">
        <v>45</v>
      </c>
      <c r="AB135" t="s">
        <v>1132</v>
      </c>
      <c r="AC135" s="4" t="s">
        <v>45</v>
      </c>
      <c r="AD135" t="s">
        <v>1133</v>
      </c>
      <c r="AE135" s="4" t="s">
        <v>45</v>
      </c>
      <c r="AF135" t="s">
        <v>1134</v>
      </c>
      <c r="AG135" t="s">
        <v>45</v>
      </c>
      <c r="AH135" t="s">
        <v>1135</v>
      </c>
      <c r="AI135" t="s">
        <v>45</v>
      </c>
      <c r="AJ135" t="s">
        <v>49</v>
      </c>
      <c r="AL135" t="s">
        <v>49</v>
      </c>
      <c r="AN135" t="s">
        <v>1136</v>
      </c>
      <c r="AO135" t="s">
        <v>1137</v>
      </c>
    </row>
    <row r="136" spans="1:41" x14ac:dyDescent="0.2">
      <c r="A136">
        <v>133</v>
      </c>
      <c r="B136" t="s">
        <v>1138</v>
      </c>
      <c r="C136" s="4" t="s">
        <v>41</v>
      </c>
      <c r="D136" s="4" t="s">
        <v>44</v>
      </c>
      <c r="F136" s="4" t="s">
        <v>44</v>
      </c>
      <c r="H136" s="4" t="s">
        <v>49</v>
      </c>
      <c r="J136" s="4" t="s">
        <v>44</v>
      </c>
      <c r="L136" s="4" t="s">
        <v>49</v>
      </c>
      <c r="O136" s="4" t="s">
        <v>45</v>
      </c>
      <c r="P136" s="4" t="s">
        <v>44</v>
      </c>
      <c r="Q136" s="4" t="s">
        <v>49</v>
      </c>
      <c r="U136" t="s">
        <v>45</v>
      </c>
      <c r="W136" t="s">
        <v>45</v>
      </c>
      <c r="Y136" t="s">
        <v>45</v>
      </c>
      <c r="AA136" t="s">
        <v>49</v>
      </c>
      <c r="AC136" s="4" t="s">
        <v>49</v>
      </c>
      <c r="AE136" s="4" t="s">
        <v>49</v>
      </c>
      <c r="AG136" t="s">
        <v>49</v>
      </c>
      <c r="AI136" t="s">
        <v>49</v>
      </c>
      <c r="AJ136" t="s">
        <v>49</v>
      </c>
      <c r="AL136" t="s">
        <v>49</v>
      </c>
      <c r="AN136" t="s">
        <v>1139</v>
      </c>
      <c r="AO136" t="s">
        <v>1140</v>
      </c>
    </row>
    <row r="137" spans="1:41" x14ac:dyDescent="0.2">
      <c r="A137">
        <v>134</v>
      </c>
      <c r="B137" t="s">
        <v>1141</v>
      </c>
      <c r="C137" s="4" t="s">
        <v>71</v>
      </c>
      <c r="D137" s="4" t="s">
        <v>44</v>
      </c>
      <c r="F137" s="4" t="s">
        <v>44</v>
      </c>
      <c r="H137" s="4" t="s">
        <v>45</v>
      </c>
      <c r="I137" t="s">
        <v>1142</v>
      </c>
      <c r="J137" s="4" t="s">
        <v>56</v>
      </c>
      <c r="K137" t="s">
        <v>1143</v>
      </c>
      <c r="L137" s="4" t="s">
        <v>49</v>
      </c>
      <c r="O137" s="4" t="s">
        <v>45</v>
      </c>
      <c r="P137" s="4" t="s">
        <v>44</v>
      </c>
      <c r="Q137" s="4" t="s">
        <v>49</v>
      </c>
      <c r="U137" t="s">
        <v>64</v>
      </c>
      <c r="V137">
        <v>100</v>
      </c>
      <c r="W137" t="s">
        <v>64</v>
      </c>
      <c r="X137">
        <v>80</v>
      </c>
      <c r="Y137" t="s">
        <v>64</v>
      </c>
      <c r="Z137">
        <v>0</v>
      </c>
      <c r="AA137" t="s">
        <v>49</v>
      </c>
      <c r="AC137" s="4" t="s">
        <v>49</v>
      </c>
      <c r="AE137" s="4" t="s">
        <v>49</v>
      </c>
      <c r="AG137" t="s">
        <v>49</v>
      </c>
      <c r="AI137" t="s">
        <v>49</v>
      </c>
      <c r="AJ137" t="s">
        <v>49</v>
      </c>
      <c r="AL137" t="s">
        <v>45</v>
      </c>
      <c r="AM137" t="s">
        <v>1144</v>
      </c>
      <c r="AN137" t="s">
        <v>1145</v>
      </c>
      <c r="AO137" t="s">
        <v>1146</v>
      </c>
    </row>
    <row r="138" spans="1:41" x14ac:dyDescent="0.2">
      <c r="A138">
        <v>135</v>
      </c>
      <c r="B138" t="s">
        <v>1147</v>
      </c>
      <c r="C138" s="4" t="s">
        <v>55</v>
      </c>
      <c r="D138" s="4" t="s">
        <v>44</v>
      </c>
      <c r="F138" s="4" t="s">
        <v>56</v>
      </c>
      <c r="H138" s="4" t="s">
        <v>45</v>
      </c>
      <c r="I138" t="s">
        <v>1148</v>
      </c>
      <c r="J138" s="4" t="s">
        <v>44</v>
      </c>
      <c r="L138" s="4" t="s">
        <v>45</v>
      </c>
      <c r="M138" t="s">
        <v>1149</v>
      </c>
      <c r="N138" t="s">
        <v>1150</v>
      </c>
      <c r="O138" s="4" t="s">
        <v>45</v>
      </c>
      <c r="P138" s="4" t="s">
        <v>62</v>
      </c>
      <c r="Q138" s="4" t="s">
        <v>49</v>
      </c>
      <c r="U138" t="s">
        <v>64</v>
      </c>
      <c r="V138">
        <v>70</v>
      </c>
      <c r="W138" t="s">
        <v>64</v>
      </c>
      <c r="X138">
        <v>70</v>
      </c>
      <c r="Y138" t="s">
        <v>64</v>
      </c>
      <c r="Z138">
        <v>50</v>
      </c>
      <c r="AA138" t="s">
        <v>49</v>
      </c>
      <c r="AC138" s="4" t="s">
        <v>49</v>
      </c>
      <c r="AE138" s="4" t="s">
        <v>49</v>
      </c>
      <c r="AG138" t="s">
        <v>49</v>
      </c>
      <c r="AI138" t="s">
        <v>45</v>
      </c>
      <c r="AJ138" t="s">
        <v>49</v>
      </c>
      <c r="AK138" t="s">
        <v>166</v>
      </c>
      <c r="AL138" t="s">
        <v>49</v>
      </c>
      <c r="AN138" t="s">
        <v>1151</v>
      </c>
      <c r="AO138" t="s">
        <v>1152</v>
      </c>
    </row>
    <row r="139" spans="1:41" x14ac:dyDescent="0.2">
      <c r="A139">
        <v>136</v>
      </c>
      <c r="B139" t="s">
        <v>1153</v>
      </c>
      <c r="C139" s="4" t="s">
        <v>71</v>
      </c>
      <c r="D139" s="4" t="s">
        <v>44</v>
      </c>
      <c r="F139" s="4" t="s">
        <v>56</v>
      </c>
      <c r="H139" s="4" t="s">
        <v>45</v>
      </c>
      <c r="I139" t="s">
        <v>1154</v>
      </c>
      <c r="J139" s="4" t="s">
        <v>44</v>
      </c>
      <c r="L139" s="4" t="s">
        <v>49</v>
      </c>
      <c r="O139" s="4" t="s">
        <v>49</v>
      </c>
      <c r="P139" s="4" t="s">
        <v>44</v>
      </c>
      <c r="Q139" s="4" t="s">
        <v>49</v>
      </c>
      <c r="U139" t="s">
        <v>64</v>
      </c>
      <c r="V139">
        <v>90</v>
      </c>
      <c r="W139" t="s">
        <v>64</v>
      </c>
      <c r="X139">
        <v>70</v>
      </c>
      <c r="Y139" t="s">
        <v>64</v>
      </c>
      <c r="Z139">
        <v>0</v>
      </c>
      <c r="AA139" t="s">
        <v>45</v>
      </c>
      <c r="AB139" t="s">
        <v>1155</v>
      </c>
      <c r="AC139" s="4" t="s">
        <v>45</v>
      </c>
      <c r="AD139" t="s">
        <v>1156</v>
      </c>
      <c r="AE139" s="4" t="s">
        <v>45</v>
      </c>
      <c r="AF139" t="s">
        <v>1157</v>
      </c>
      <c r="AG139" t="s">
        <v>49</v>
      </c>
      <c r="AI139" t="s">
        <v>49</v>
      </c>
      <c r="AJ139" t="s">
        <v>49</v>
      </c>
      <c r="AK139" t="s">
        <v>166</v>
      </c>
      <c r="AL139" t="s">
        <v>45</v>
      </c>
      <c r="AM139" t="s">
        <v>1158</v>
      </c>
      <c r="AN139" t="s">
        <v>1159</v>
      </c>
      <c r="AO139" t="s">
        <v>1160</v>
      </c>
    </row>
    <row r="140" spans="1:41" x14ac:dyDescent="0.2">
      <c r="A140">
        <v>137</v>
      </c>
      <c r="B140" t="s">
        <v>1161</v>
      </c>
      <c r="C140" s="4" t="s">
        <v>151</v>
      </c>
      <c r="D140" s="4" t="s">
        <v>44</v>
      </c>
      <c r="F140" s="4" t="s">
        <v>44</v>
      </c>
      <c r="H140" s="4" t="s">
        <v>49</v>
      </c>
      <c r="J140" s="4" t="s">
        <v>44</v>
      </c>
      <c r="L140" s="4" t="s">
        <v>49</v>
      </c>
      <c r="O140" s="4" t="s">
        <v>45</v>
      </c>
      <c r="P140" s="4" t="s">
        <v>44</v>
      </c>
      <c r="Q140" s="4" t="s">
        <v>49</v>
      </c>
      <c r="U140" t="s">
        <v>45</v>
      </c>
      <c r="W140" t="s">
        <v>45</v>
      </c>
      <c r="Y140" t="s">
        <v>45</v>
      </c>
      <c r="AA140" t="s">
        <v>49</v>
      </c>
      <c r="AC140" s="4" t="s">
        <v>49</v>
      </c>
      <c r="AE140" s="4" t="s">
        <v>49</v>
      </c>
      <c r="AG140" t="s">
        <v>49</v>
      </c>
      <c r="AI140" t="s">
        <v>49</v>
      </c>
      <c r="AJ140" t="s">
        <v>49</v>
      </c>
      <c r="AL140" t="s">
        <v>45</v>
      </c>
      <c r="AM140" t="s">
        <v>1162</v>
      </c>
      <c r="AN140" t="s">
        <v>1163</v>
      </c>
      <c r="AO140" t="s">
        <v>1164</v>
      </c>
    </row>
    <row r="141" spans="1:41" x14ac:dyDescent="0.2">
      <c r="A141">
        <v>138</v>
      </c>
      <c r="B141" t="s">
        <v>1165</v>
      </c>
      <c r="C141" s="4" t="s">
        <v>41</v>
      </c>
      <c r="D141" s="4" t="s">
        <v>44</v>
      </c>
      <c r="F141" s="4" t="s">
        <v>44</v>
      </c>
      <c r="H141" s="4" t="s">
        <v>49</v>
      </c>
      <c r="J141" s="4" t="s">
        <v>44</v>
      </c>
      <c r="L141" s="4" t="s">
        <v>49</v>
      </c>
      <c r="O141" s="4" t="s">
        <v>49</v>
      </c>
      <c r="P141" s="4" t="s">
        <v>44</v>
      </c>
      <c r="Q141" s="4" t="s">
        <v>49</v>
      </c>
      <c r="U141" t="s">
        <v>64</v>
      </c>
      <c r="V141">
        <v>70</v>
      </c>
      <c r="W141" t="s">
        <v>45</v>
      </c>
      <c r="Y141" t="s">
        <v>45</v>
      </c>
      <c r="AA141" t="s">
        <v>49</v>
      </c>
      <c r="AC141" s="4" t="s">
        <v>49</v>
      </c>
      <c r="AE141" s="4" t="s">
        <v>49</v>
      </c>
      <c r="AG141" t="s">
        <v>49</v>
      </c>
      <c r="AI141" t="s">
        <v>49</v>
      </c>
      <c r="AJ141" t="s">
        <v>49</v>
      </c>
      <c r="AL141" t="s">
        <v>49</v>
      </c>
      <c r="AN141" t="s">
        <v>1166</v>
      </c>
      <c r="AO141" t="s">
        <v>1167</v>
      </c>
    </row>
    <row r="142" spans="1:41" x14ac:dyDescent="0.2">
      <c r="A142">
        <v>139</v>
      </c>
      <c r="B142" t="s">
        <v>1168</v>
      </c>
      <c r="C142" s="4" t="s">
        <v>41</v>
      </c>
      <c r="D142" s="4" t="s">
        <v>44</v>
      </c>
      <c r="F142" s="4" t="s">
        <v>44</v>
      </c>
      <c r="H142" s="4" t="s">
        <v>49</v>
      </c>
      <c r="J142" s="4" t="s">
        <v>56</v>
      </c>
      <c r="K142" t="s">
        <v>1169</v>
      </c>
      <c r="L142" s="4" t="s">
        <v>45</v>
      </c>
      <c r="M142" t="s">
        <v>1170</v>
      </c>
      <c r="N142" t="s">
        <v>1171</v>
      </c>
      <c r="O142" s="4" t="s">
        <v>45</v>
      </c>
      <c r="P142" s="4" t="s">
        <v>44</v>
      </c>
      <c r="Q142" s="4" t="s">
        <v>49</v>
      </c>
      <c r="U142" t="s">
        <v>64</v>
      </c>
      <c r="V142">
        <v>100</v>
      </c>
      <c r="W142" t="s">
        <v>64</v>
      </c>
      <c r="X142">
        <v>1.85</v>
      </c>
      <c r="Y142" t="s">
        <v>64</v>
      </c>
      <c r="Z142">
        <v>1.22</v>
      </c>
      <c r="AA142" t="s">
        <v>49</v>
      </c>
      <c r="AC142" s="4" t="s">
        <v>45</v>
      </c>
      <c r="AD142" t="s">
        <v>1172</v>
      </c>
      <c r="AE142" s="4" t="s">
        <v>45</v>
      </c>
      <c r="AF142" t="s">
        <v>1173</v>
      </c>
      <c r="AG142" t="s">
        <v>45</v>
      </c>
      <c r="AH142" t="s">
        <v>1174</v>
      </c>
      <c r="AI142" t="s">
        <v>49</v>
      </c>
      <c r="AJ142" t="s">
        <v>45</v>
      </c>
      <c r="AL142" t="s">
        <v>45</v>
      </c>
      <c r="AM142" t="s">
        <v>1175</v>
      </c>
      <c r="AN142" t="s">
        <v>1176</v>
      </c>
      <c r="AO142" t="s">
        <v>1177</v>
      </c>
    </row>
    <row r="143" spans="1:41" x14ac:dyDescent="0.2">
      <c r="A143">
        <v>140</v>
      </c>
      <c r="B143" t="s">
        <v>1178</v>
      </c>
      <c r="C143" s="4" t="s">
        <v>71</v>
      </c>
      <c r="D143" s="4" t="s">
        <v>44</v>
      </c>
      <c r="F143" s="4" t="s">
        <v>44</v>
      </c>
      <c r="H143" s="4" t="s">
        <v>49</v>
      </c>
      <c r="J143" s="4" t="s">
        <v>47</v>
      </c>
      <c r="K143" t="s">
        <v>1179</v>
      </c>
      <c r="L143" s="4" t="s">
        <v>45</v>
      </c>
      <c r="M143" t="s">
        <v>1180</v>
      </c>
      <c r="N143" t="s">
        <v>1181</v>
      </c>
      <c r="O143" s="4" t="s">
        <v>45</v>
      </c>
      <c r="P143" s="4" t="s">
        <v>44</v>
      </c>
      <c r="Q143" s="4" t="s">
        <v>49</v>
      </c>
      <c r="U143" t="s">
        <v>64</v>
      </c>
      <c r="V143">
        <v>100</v>
      </c>
      <c r="W143" t="s">
        <v>64</v>
      </c>
      <c r="X143">
        <v>38.4</v>
      </c>
      <c r="Y143" t="s">
        <v>64</v>
      </c>
      <c r="Z143">
        <v>38.4</v>
      </c>
      <c r="AA143" t="s">
        <v>49</v>
      </c>
      <c r="AC143" s="4" t="s">
        <v>49</v>
      </c>
      <c r="AE143" s="4" t="s">
        <v>49</v>
      </c>
      <c r="AG143" t="s">
        <v>49</v>
      </c>
      <c r="AI143" t="s">
        <v>49</v>
      </c>
      <c r="AJ143" t="s">
        <v>49</v>
      </c>
      <c r="AL143" t="s">
        <v>45</v>
      </c>
      <c r="AM143" t="s">
        <v>1182</v>
      </c>
      <c r="AN143" t="s">
        <v>1178</v>
      </c>
      <c r="AO143" t="s">
        <v>1183</v>
      </c>
    </row>
    <row r="144" spans="1:41" x14ac:dyDescent="0.2">
      <c r="A144">
        <v>141</v>
      </c>
      <c r="B144" t="s">
        <v>1184</v>
      </c>
      <c r="C144" s="4" t="s">
        <v>41</v>
      </c>
      <c r="D144" s="4" t="s">
        <v>44</v>
      </c>
      <c r="F144" s="4" t="s">
        <v>44</v>
      </c>
      <c r="H144" s="4" t="s">
        <v>49</v>
      </c>
      <c r="J144" s="4" t="s">
        <v>56</v>
      </c>
      <c r="K144" t="s">
        <v>1185</v>
      </c>
      <c r="L144" s="4" t="s">
        <v>49</v>
      </c>
      <c r="O144" s="4" t="s">
        <v>49</v>
      </c>
      <c r="P144" s="4" t="s">
        <v>44</v>
      </c>
      <c r="Q144" s="4" t="s">
        <v>49</v>
      </c>
      <c r="U144" t="s">
        <v>45</v>
      </c>
      <c r="W144" t="s">
        <v>45</v>
      </c>
      <c r="Y144" t="s">
        <v>45</v>
      </c>
      <c r="AA144" t="s">
        <v>49</v>
      </c>
      <c r="AC144" s="4" t="s">
        <v>49</v>
      </c>
      <c r="AE144" s="4" t="s">
        <v>49</v>
      </c>
      <c r="AG144" t="s">
        <v>49</v>
      </c>
      <c r="AI144" t="s">
        <v>49</v>
      </c>
      <c r="AJ144" t="s">
        <v>49</v>
      </c>
      <c r="AL144" t="s">
        <v>49</v>
      </c>
      <c r="AN144" t="s">
        <v>1186</v>
      </c>
      <c r="AO144" t="s">
        <v>1187</v>
      </c>
    </row>
    <row r="145" spans="1:41" x14ac:dyDescent="0.2">
      <c r="A145">
        <v>142</v>
      </c>
      <c r="B145" t="s">
        <v>1188</v>
      </c>
      <c r="C145" s="4" t="s">
        <v>55</v>
      </c>
      <c r="D145" s="4" t="s">
        <v>44</v>
      </c>
      <c r="F145" s="4" t="s">
        <v>44</v>
      </c>
      <c r="H145" s="4" t="s">
        <v>45</v>
      </c>
      <c r="I145" t="s">
        <v>1189</v>
      </c>
      <c r="J145" s="4" t="s">
        <v>56</v>
      </c>
      <c r="K145" t="s">
        <v>1190</v>
      </c>
      <c r="L145" s="4" t="s">
        <v>45</v>
      </c>
      <c r="M145" t="s">
        <v>1191</v>
      </c>
      <c r="N145" t="s">
        <v>1192</v>
      </c>
      <c r="O145" s="4" t="s">
        <v>45</v>
      </c>
      <c r="P145" s="4" t="s">
        <v>88</v>
      </c>
      <c r="Q145" s="4" t="s">
        <v>49</v>
      </c>
      <c r="U145" t="s">
        <v>64</v>
      </c>
      <c r="V145">
        <v>75</v>
      </c>
      <c r="W145" t="s">
        <v>64</v>
      </c>
      <c r="X145">
        <v>40</v>
      </c>
      <c r="Y145" t="s">
        <v>64</v>
      </c>
      <c r="Z145">
        <v>40</v>
      </c>
      <c r="AA145" t="s">
        <v>49</v>
      </c>
      <c r="AC145" s="4" t="s">
        <v>49</v>
      </c>
      <c r="AE145" s="4" t="s">
        <v>49</v>
      </c>
      <c r="AG145" t="s">
        <v>49</v>
      </c>
      <c r="AI145" t="s">
        <v>45</v>
      </c>
      <c r="AJ145" t="s">
        <v>49</v>
      </c>
      <c r="AL145" t="s">
        <v>45</v>
      </c>
      <c r="AM145" t="s">
        <v>1193</v>
      </c>
      <c r="AN145" t="s">
        <v>1194</v>
      </c>
      <c r="AO145" t="s">
        <v>1195</v>
      </c>
    </row>
    <row r="146" spans="1:41" x14ac:dyDescent="0.2">
      <c r="A146">
        <v>143</v>
      </c>
      <c r="B146" t="s">
        <v>1196</v>
      </c>
      <c r="C146" s="4" t="s">
        <v>41</v>
      </c>
      <c r="D146" s="4" t="s">
        <v>44</v>
      </c>
      <c r="F146" s="4" t="s">
        <v>44</v>
      </c>
      <c r="H146" s="4" t="s">
        <v>45</v>
      </c>
      <c r="I146" t="s">
        <v>1197</v>
      </c>
      <c r="J146" s="4" t="s">
        <v>44</v>
      </c>
      <c r="L146" s="4" t="s">
        <v>45</v>
      </c>
      <c r="M146" t="s">
        <v>1198</v>
      </c>
      <c r="N146" t="s">
        <v>1199</v>
      </c>
      <c r="O146" s="4" t="s">
        <v>45</v>
      </c>
      <c r="P146" s="4" t="s">
        <v>44</v>
      </c>
      <c r="Q146" s="4" t="s">
        <v>49</v>
      </c>
      <c r="U146" t="s">
        <v>64</v>
      </c>
      <c r="V146">
        <v>80</v>
      </c>
      <c r="W146" t="s">
        <v>64</v>
      </c>
      <c r="X146">
        <v>60</v>
      </c>
      <c r="Y146" t="s">
        <v>45</v>
      </c>
      <c r="AA146" t="s">
        <v>45</v>
      </c>
      <c r="AB146" t="s">
        <v>1200</v>
      </c>
      <c r="AC146" s="4" t="s">
        <v>45</v>
      </c>
      <c r="AD146" t="s">
        <v>1201</v>
      </c>
      <c r="AE146" s="4" t="s">
        <v>49</v>
      </c>
      <c r="AG146" t="s">
        <v>49</v>
      </c>
      <c r="AI146" t="s">
        <v>49</v>
      </c>
      <c r="AJ146" t="s">
        <v>45</v>
      </c>
      <c r="AL146" t="s">
        <v>49</v>
      </c>
      <c r="AN146" t="s">
        <v>1202</v>
      </c>
      <c r="AO146" t="s">
        <v>1203</v>
      </c>
    </row>
    <row r="147" spans="1:41" x14ac:dyDescent="0.2">
      <c r="A147">
        <v>144</v>
      </c>
      <c r="B147" t="s">
        <v>1204</v>
      </c>
      <c r="C147" s="4" t="s">
        <v>71</v>
      </c>
      <c r="D147" s="4" t="s">
        <v>42</v>
      </c>
      <c r="E147" t="s">
        <v>1205</v>
      </c>
      <c r="F147" s="4" t="s">
        <v>44</v>
      </c>
      <c r="H147" s="4" t="s">
        <v>45</v>
      </c>
      <c r="I147" t="s">
        <v>1206</v>
      </c>
      <c r="J147" s="4" t="s">
        <v>56</v>
      </c>
      <c r="K147" t="s">
        <v>1207</v>
      </c>
      <c r="L147" s="4" t="s">
        <v>49</v>
      </c>
      <c r="O147" s="4" t="s">
        <v>45</v>
      </c>
      <c r="P147" s="4" t="s">
        <v>44</v>
      </c>
      <c r="Q147" s="4" t="s">
        <v>49</v>
      </c>
      <c r="U147" t="s">
        <v>64</v>
      </c>
      <c r="V147">
        <v>42</v>
      </c>
      <c r="W147" t="s">
        <v>64</v>
      </c>
      <c r="X147">
        <v>42</v>
      </c>
      <c r="Y147" t="s">
        <v>64</v>
      </c>
      <c r="Z147">
        <v>42</v>
      </c>
      <c r="AA147" t="s">
        <v>45</v>
      </c>
      <c r="AB147" t="s">
        <v>1208</v>
      </c>
      <c r="AC147" s="4" t="s">
        <v>45</v>
      </c>
      <c r="AD147" t="s">
        <v>1209</v>
      </c>
      <c r="AE147" s="4" t="s">
        <v>45</v>
      </c>
      <c r="AF147" t="s">
        <v>1210</v>
      </c>
      <c r="AG147" t="s">
        <v>45</v>
      </c>
      <c r="AH147" t="s">
        <v>1211</v>
      </c>
      <c r="AI147" t="s">
        <v>49</v>
      </c>
      <c r="AJ147" t="s">
        <v>49</v>
      </c>
      <c r="AL147" t="s">
        <v>49</v>
      </c>
      <c r="AN147" t="s">
        <v>1212</v>
      </c>
      <c r="AO147" t="s">
        <v>1212</v>
      </c>
    </row>
    <row r="148" spans="1:41" x14ac:dyDescent="0.2">
      <c r="A148">
        <v>145</v>
      </c>
      <c r="B148" t="s">
        <v>1213</v>
      </c>
      <c r="C148" s="4" t="s">
        <v>151</v>
      </c>
      <c r="D148" s="4" t="s">
        <v>56</v>
      </c>
      <c r="E148" t="s">
        <v>1214</v>
      </c>
      <c r="F148" s="4" t="s">
        <v>44</v>
      </c>
      <c r="H148" s="4" t="s">
        <v>45</v>
      </c>
      <c r="I148" t="s">
        <v>1215</v>
      </c>
      <c r="J148" s="4" t="s">
        <v>56</v>
      </c>
      <c r="K148" t="s">
        <v>1216</v>
      </c>
      <c r="L148" s="4" t="s">
        <v>45</v>
      </c>
      <c r="M148" t="s">
        <v>1217</v>
      </c>
      <c r="N148" t="s">
        <v>1218</v>
      </c>
      <c r="O148" s="4" t="s">
        <v>45</v>
      </c>
      <c r="P148" s="4" t="s">
        <v>88</v>
      </c>
      <c r="Q148" s="4" t="s">
        <v>49</v>
      </c>
      <c r="U148" t="s">
        <v>45</v>
      </c>
      <c r="W148" t="s">
        <v>45</v>
      </c>
      <c r="Y148" t="s">
        <v>45</v>
      </c>
      <c r="AA148" t="s">
        <v>49</v>
      </c>
      <c r="AC148" s="4" t="s">
        <v>45</v>
      </c>
      <c r="AD148" t="s">
        <v>1219</v>
      </c>
      <c r="AE148" s="4" t="s">
        <v>45</v>
      </c>
      <c r="AF148" t="s">
        <v>1220</v>
      </c>
      <c r="AG148" t="s">
        <v>45</v>
      </c>
      <c r="AH148" t="s">
        <v>1221</v>
      </c>
      <c r="AI148" t="s">
        <v>45</v>
      </c>
      <c r="AJ148" t="s">
        <v>49</v>
      </c>
      <c r="AL148" t="s">
        <v>45</v>
      </c>
      <c r="AM148" t="s">
        <v>1222</v>
      </c>
      <c r="AN148" t="s">
        <v>1223</v>
      </c>
      <c r="AO148" t="s">
        <v>1224</v>
      </c>
    </row>
    <row r="149" spans="1:41" x14ac:dyDescent="0.2">
      <c r="A149">
        <v>146</v>
      </c>
      <c r="B149" t="s">
        <v>1225</v>
      </c>
      <c r="C149" s="4" t="s">
        <v>41</v>
      </c>
      <c r="D149" s="4" t="s">
        <v>56</v>
      </c>
      <c r="E149" t="s">
        <v>1226</v>
      </c>
      <c r="F149" s="4" t="s">
        <v>44</v>
      </c>
      <c r="H149" s="4" t="s">
        <v>45</v>
      </c>
      <c r="I149" t="s">
        <v>1227</v>
      </c>
      <c r="J149" s="4" t="s">
        <v>56</v>
      </c>
      <c r="K149" t="s">
        <v>1228</v>
      </c>
      <c r="L149" s="4" t="s">
        <v>45</v>
      </c>
      <c r="M149" t="s">
        <v>1229</v>
      </c>
      <c r="N149" t="s">
        <v>1230</v>
      </c>
      <c r="O149" s="4" t="s">
        <v>45</v>
      </c>
      <c r="P149" s="4" t="s">
        <v>44</v>
      </c>
      <c r="Q149" s="4" t="s">
        <v>49</v>
      </c>
      <c r="U149" t="s">
        <v>45</v>
      </c>
      <c r="W149" t="s">
        <v>45</v>
      </c>
      <c r="Y149" t="s">
        <v>45</v>
      </c>
      <c r="AA149" t="s">
        <v>45</v>
      </c>
      <c r="AB149" t="s">
        <v>1231</v>
      </c>
      <c r="AC149" s="4" t="s">
        <v>45</v>
      </c>
      <c r="AD149" t="s">
        <v>1232</v>
      </c>
      <c r="AE149" s="4" t="s">
        <v>49</v>
      </c>
      <c r="AG149" t="s">
        <v>49</v>
      </c>
      <c r="AI149" t="s">
        <v>49</v>
      </c>
      <c r="AJ149" t="s">
        <v>49</v>
      </c>
      <c r="AL149" t="s">
        <v>45</v>
      </c>
      <c r="AM149" t="s">
        <v>1233</v>
      </c>
      <c r="AN149" t="s">
        <v>1234</v>
      </c>
      <c r="AO149" t="s">
        <v>1235</v>
      </c>
    </row>
    <row r="150" spans="1:41" x14ac:dyDescent="0.2">
      <c r="A150">
        <v>147</v>
      </c>
      <c r="B150" t="s">
        <v>1236</v>
      </c>
      <c r="C150" s="4" t="s">
        <v>55</v>
      </c>
      <c r="D150" s="4" t="s">
        <v>44</v>
      </c>
      <c r="F150" s="4" t="s">
        <v>44</v>
      </c>
      <c r="H150" s="4" t="s">
        <v>45</v>
      </c>
      <c r="I150" t="s">
        <v>1237</v>
      </c>
      <c r="J150" s="4" t="s">
        <v>47</v>
      </c>
      <c r="K150" t="s">
        <v>1238</v>
      </c>
      <c r="L150" s="4" t="s">
        <v>49</v>
      </c>
      <c r="O150" s="4" t="s">
        <v>45</v>
      </c>
      <c r="P150" s="4" t="s">
        <v>62</v>
      </c>
      <c r="Q150" s="4" t="s">
        <v>49</v>
      </c>
      <c r="U150" t="s">
        <v>45</v>
      </c>
      <c r="W150" t="s">
        <v>45</v>
      </c>
      <c r="Y150" t="s">
        <v>45</v>
      </c>
      <c r="AA150" t="s">
        <v>49</v>
      </c>
      <c r="AC150" s="4" t="s">
        <v>49</v>
      </c>
      <c r="AE150" s="4" t="s">
        <v>49</v>
      </c>
      <c r="AG150" t="s">
        <v>49</v>
      </c>
      <c r="AI150" t="s">
        <v>45</v>
      </c>
      <c r="AJ150" t="s">
        <v>45</v>
      </c>
      <c r="AL150" t="s">
        <v>45</v>
      </c>
      <c r="AM150" t="s">
        <v>1239</v>
      </c>
      <c r="AN150" t="s">
        <v>1240</v>
      </c>
      <c r="AO150" t="s">
        <v>1241</v>
      </c>
    </row>
    <row r="151" spans="1:41" x14ac:dyDescent="0.2">
      <c r="A151">
        <v>148</v>
      </c>
      <c r="B151" t="s">
        <v>1242</v>
      </c>
      <c r="C151" s="4" t="s">
        <v>71</v>
      </c>
      <c r="D151" s="4" t="s">
        <v>56</v>
      </c>
      <c r="E151" t="s">
        <v>1243</v>
      </c>
      <c r="F151" s="4" t="s">
        <v>56</v>
      </c>
      <c r="H151" s="4" t="s">
        <v>49</v>
      </c>
      <c r="J151" s="4" t="s">
        <v>44</v>
      </c>
      <c r="L151" s="4" t="s">
        <v>49</v>
      </c>
      <c r="O151" s="4" t="s">
        <v>49</v>
      </c>
      <c r="P151" s="4" t="s">
        <v>88</v>
      </c>
      <c r="Q151" s="4" t="s">
        <v>49</v>
      </c>
      <c r="U151" t="s">
        <v>64</v>
      </c>
      <c r="V151">
        <v>60</v>
      </c>
      <c r="W151" t="s">
        <v>64</v>
      </c>
      <c r="X151">
        <v>40</v>
      </c>
      <c r="Y151" t="s">
        <v>45</v>
      </c>
      <c r="AA151" t="s">
        <v>49</v>
      </c>
      <c r="AC151" s="4" t="s">
        <v>49</v>
      </c>
      <c r="AE151" s="4" t="s">
        <v>49</v>
      </c>
      <c r="AG151" t="s">
        <v>49</v>
      </c>
      <c r="AI151" t="s">
        <v>49</v>
      </c>
      <c r="AJ151" t="s">
        <v>49</v>
      </c>
      <c r="AK151" t="s">
        <v>166</v>
      </c>
      <c r="AL151" t="s">
        <v>49</v>
      </c>
      <c r="AN151" t="s">
        <v>1244</v>
      </c>
      <c r="AO151" t="s">
        <v>1245</v>
      </c>
    </row>
    <row r="152" spans="1:41" x14ac:dyDescent="0.2">
      <c r="A152">
        <v>149</v>
      </c>
      <c r="B152" t="s">
        <v>1246</v>
      </c>
      <c r="C152" s="4" t="s">
        <v>71</v>
      </c>
      <c r="D152" s="4" t="s">
        <v>56</v>
      </c>
      <c r="E152" t="s">
        <v>1247</v>
      </c>
      <c r="F152" s="4" t="s">
        <v>44</v>
      </c>
      <c r="H152" s="4" t="s">
        <v>45</v>
      </c>
      <c r="I152" t="s">
        <v>1248</v>
      </c>
      <c r="J152" s="4" t="s">
        <v>47</v>
      </c>
      <c r="K152" t="s">
        <v>1249</v>
      </c>
      <c r="L152" s="4" t="s">
        <v>45</v>
      </c>
      <c r="M152" t="s">
        <v>1250</v>
      </c>
      <c r="N152" t="s">
        <v>1251</v>
      </c>
      <c r="O152" s="4" t="s">
        <v>45</v>
      </c>
      <c r="P152" s="4" t="s">
        <v>44</v>
      </c>
      <c r="Q152" s="4" t="s">
        <v>45</v>
      </c>
      <c r="T152" t="s">
        <v>1252</v>
      </c>
      <c r="U152" t="s">
        <v>64</v>
      </c>
      <c r="V152">
        <v>80</v>
      </c>
      <c r="W152" t="s">
        <v>45</v>
      </c>
      <c r="Y152" t="s">
        <v>45</v>
      </c>
      <c r="AA152" t="s">
        <v>45</v>
      </c>
      <c r="AB152" t="s">
        <v>1253</v>
      </c>
      <c r="AC152" s="4" t="s">
        <v>45</v>
      </c>
      <c r="AD152" t="s">
        <v>1254</v>
      </c>
      <c r="AE152" s="4" t="s">
        <v>45</v>
      </c>
      <c r="AF152" t="s">
        <v>1255</v>
      </c>
      <c r="AG152" t="s">
        <v>49</v>
      </c>
      <c r="AI152" t="s">
        <v>49</v>
      </c>
      <c r="AJ152" t="s">
        <v>49</v>
      </c>
      <c r="AL152" t="s">
        <v>49</v>
      </c>
      <c r="AN152" t="s">
        <v>1256</v>
      </c>
      <c r="AO152" t="s">
        <v>1093</v>
      </c>
    </row>
    <row r="153" spans="1:41" x14ac:dyDescent="0.2">
      <c r="A153">
        <v>150</v>
      </c>
      <c r="B153" t="s">
        <v>1257</v>
      </c>
      <c r="C153" s="4" t="s">
        <v>71</v>
      </c>
      <c r="D153" s="4" t="s">
        <v>44</v>
      </c>
      <c r="F153" s="4" t="s">
        <v>44</v>
      </c>
      <c r="H153" s="4" t="s">
        <v>45</v>
      </c>
      <c r="I153" t="s">
        <v>1258</v>
      </c>
      <c r="J153" s="4" t="s">
        <v>44</v>
      </c>
      <c r="L153" s="4" t="s">
        <v>49</v>
      </c>
      <c r="O153" s="4" t="s">
        <v>49</v>
      </c>
      <c r="P153" s="4" t="s">
        <v>88</v>
      </c>
      <c r="Q153" s="4" t="s">
        <v>49</v>
      </c>
      <c r="U153" t="s">
        <v>45</v>
      </c>
      <c r="W153" t="s">
        <v>45</v>
      </c>
      <c r="Y153" t="s">
        <v>45</v>
      </c>
      <c r="AA153" t="s">
        <v>49</v>
      </c>
      <c r="AC153" s="4" t="s">
        <v>49</v>
      </c>
      <c r="AE153" s="4" t="s">
        <v>49</v>
      </c>
      <c r="AG153" t="s">
        <v>49</v>
      </c>
      <c r="AI153" t="s">
        <v>49</v>
      </c>
      <c r="AJ153" t="s">
        <v>45</v>
      </c>
      <c r="AL153" t="s">
        <v>49</v>
      </c>
      <c r="AN153" t="s">
        <v>1259</v>
      </c>
      <c r="AO153" t="s">
        <v>1260</v>
      </c>
    </row>
    <row r="154" spans="1:41" x14ac:dyDescent="0.2">
      <c r="A154">
        <v>151</v>
      </c>
      <c r="B154" t="s">
        <v>1261</v>
      </c>
      <c r="C154" s="4" t="s">
        <v>71</v>
      </c>
      <c r="D154" s="4" t="s">
        <v>44</v>
      </c>
      <c r="F154" s="4" t="s">
        <v>44</v>
      </c>
      <c r="H154" s="4" t="s">
        <v>45</v>
      </c>
      <c r="I154" t="s">
        <v>1262</v>
      </c>
      <c r="J154" s="4" t="s">
        <v>47</v>
      </c>
      <c r="K154" t="s">
        <v>1263</v>
      </c>
      <c r="L154" s="4" t="s">
        <v>45</v>
      </c>
      <c r="M154" t="s">
        <v>1264</v>
      </c>
      <c r="N154" t="s">
        <v>1265</v>
      </c>
      <c r="O154" s="4" t="s">
        <v>45</v>
      </c>
      <c r="P154" s="4" t="s">
        <v>88</v>
      </c>
      <c r="Q154" s="4" t="s">
        <v>49</v>
      </c>
      <c r="U154" t="s">
        <v>64</v>
      </c>
      <c r="V154">
        <v>80</v>
      </c>
      <c r="W154" t="s">
        <v>64</v>
      </c>
      <c r="X154">
        <v>50</v>
      </c>
      <c r="Y154" t="s">
        <v>45</v>
      </c>
      <c r="AA154" t="s">
        <v>49</v>
      </c>
      <c r="AC154" s="4" t="s">
        <v>45</v>
      </c>
      <c r="AD154" t="s">
        <v>1266</v>
      </c>
      <c r="AE154" s="4" t="s">
        <v>45</v>
      </c>
      <c r="AF154" t="s">
        <v>1266</v>
      </c>
      <c r="AG154" t="s">
        <v>45</v>
      </c>
      <c r="AH154" t="s">
        <v>1267</v>
      </c>
      <c r="AI154" t="s">
        <v>49</v>
      </c>
      <c r="AJ154" t="s">
        <v>49</v>
      </c>
      <c r="AL154" t="s">
        <v>45</v>
      </c>
      <c r="AM154" t="s">
        <v>1268</v>
      </c>
      <c r="AN154" t="s">
        <v>1269</v>
      </c>
      <c r="AO154" t="s">
        <v>1270</v>
      </c>
    </row>
    <row r="155" spans="1:41" x14ac:dyDescent="0.2">
      <c r="A155">
        <v>152</v>
      </c>
      <c r="B155" t="s">
        <v>1271</v>
      </c>
      <c r="C155" s="4" t="s">
        <v>71</v>
      </c>
      <c r="D155" s="4" t="s">
        <v>44</v>
      </c>
      <c r="F155" s="4" t="s">
        <v>44</v>
      </c>
      <c r="H155" s="4" t="s">
        <v>45</v>
      </c>
      <c r="I155" t="s">
        <v>1272</v>
      </c>
      <c r="J155" s="4" t="s">
        <v>44</v>
      </c>
      <c r="L155" s="4" t="s">
        <v>45</v>
      </c>
      <c r="M155" t="s">
        <v>1273</v>
      </c>
      <c r="N155" t="s">
        <v>1274</v>
      </c>
      <c r="O155" s="4" t="s">
        <v>45</v>
      </c>
      <c r="P155" s="4" t="s">
        <v>62</v>
      </c>
      <c r="Q155" s="4" t="s">
        <v>49</v>
      </c>
      <c r="U155" t="s">
        <v>64</v>
      </c>
      <c r="V155">
        <v>81</v>
      </c>
      <c r="W155" t="s">
        <v>64</v>
      </c>
      <c r="X155">
        <v>33.5</v>
      </c>
      <c r="Y155" t="s">
        <v>45</v>
      </c>
      <c r="AA155" t="s">
        <v>49</v>
      </c>
      <c r="AC155" s="4" t="s">
        <v>49</v>
      </c>
      <c r="AE155" s="4" t="s">
        <v>49</v>
      </c>
      <c r="AG155" t="s">
        <v>49</v>
      </c>
      <c r="AI155" t="s">
        <v>49</v>
      </c>
      <c r="AJ155" t="s">
        <v>49</v>
      </c>
      <c r="AL155" t="s">
        <v>45</v>
      </c>
      <c r="AM155" t="s">
        <v>1275</v>
      </c>
      <c r="AN155" t="s">
        <v>1276</v>
      </c>
      <c r="AO155" t="s">
        <v>1277</v>
      </c>
    </row>
    <row r="156" spans="1:41" x14ac:dyDescent="0.2">
      <c r="A156">
        <v>153</v>
      </c>
      <c r="B156" t="s">
        <v>1278</v>
      </c>
      <c r="C156" s="4" t="s">
        <v>41</v>
      </c>
      <c r="D156" s="4" t="s">
        <v>42</v>
      </c>
      <c r="E156" t="s">
        <v>1279</v>
      </c>
      <c r="F156" s="4" t="s">
        <v>44</v>
      </c>
      <c r="H156" s="4" t="s">
        <v>45</v>
      </c>
      <c r="I156" t="s">
        <v>1280</v>
      </c>
      <c r="J156" s="4" t="s">
        <v>56</v>
      </c>
      <c r="K156" t="s">
        <v>1281</v>
      </c>
      <c r="L156" s="4" t="s">
        <v>49</v>
      </c>
      <c r="O156" s="4" t="s">
        <v>45</v>
      </c>
      <c r="P156" s="4" t="s">
        <v>44</v>
      </c>
      <c r="Q156" s="4" t="s">
        <v>49</v>
      </c>
      <c r="U156" t="s">
        <v>64</v>
      </c>
      <c r="V156">
        <v>90</v>
      </c>
      <c r="W156" t="s">
        <v>64</v>
      </c>
      <c r="X156">
        <v>50</v>
      </c>
      <c r="Y156" t="s">
        <v>64</v>
      </c>
      <c r="Z156">
        <v>30</v>
      </c>
      <c r="AA156" t="s">
        <v>45</v>
      </c>
      <c r="AB156" t="s">
        <v>1282</v>
      </c>
      <c r="AC156" s="4" t="s">
        <v>49</v>
      </c>
      <c r="AE156" s="4" t="s">
        <v>49</v>
      </c>
      <c r="AG156" t="s">
        <v>45</v>
      </c>
      <c r="AH156" t="s">
        <v>1283</v>
      </c>
      <c r="AI156" t="s">
        <v>45</v>
      </c>
      <c r="AJ156" t="s">
        <v>49</v>
      </c>
      <c r="AL156" t="s">
        <v>49</v>
      </c>
      <c r="AN156" t="s">
        <v>1284</v>
      </c>
      <c r="AO156" t="s">
        <v>1285</v>
      </c>
    </row>
    <row r="157" spans="1:41" x14ac:dyDescent="0.2">
      <c r="A157">
        <v>154</v>
      </c>
      <c r="B157" t="s">
        <v>1286</v>
      </c>
      <c r="C157" s="4" t="s">
        <v>71</v>
      </c>
      <c r="D157" s="4" t="s">
        <v>44</v>
      </c>
      <c r="F157" s="4" t="s">
        <v>44</v>
      </c>
      <c r="H157" s="4" t="s">
        <v>45</v>
      </c>
      <c r="I157" t="s">
        <v>1287</v>
      </c>
      <c r="J157" s="4" t="s">
        <v>56</v>
      </c>
      <c r="K157" t="s">
        <v>1288</v>
      </c>
      <c r="L157" s="4" t="s">
        <v>45</v>
      </c>
      <c r="M157" t="s">
        <v>1289</v>
      </c>
      <c r="N157" t="s">
        <v>1290</v>
      </c>
      <c r="O157" s="4" t="s">
        <v>45</v>
      </c>
      <c r="P157" s="4" t="s">
        <v>62</v>
      </c>
      <c r="Q157" s="4" t="s">
        <v>49</v>
      </c>
      <c r="U157" t="s">
        <v>64</v>
      </c>
      <c r="V157">
        <v>80</v>
      </c>
      <c r="W157" t="s">
        <v>64</v>
      </c>
      <c r="X157">
        <v>75</v>
      </c>
      <c r="Y157" t="s">
        <v>64</v>
      </c>
      <c r="Z157">
        <v>80</v>
      </c>
      <c r="AA157" t="s">
        <v>45</v>
      </c>
      <c r="AB157" t="s">
        <v>1291</v>
      </c>
      <c r="AC157" s="4" t="s">
        <v>45</v>
      </c>
      <c r="AD157" t="s">
        <v>1292</v>
      </c>
      <c r="AE157" s="4" t="s">
        <v>49</v>
      </c>
      <c r="AG157" t="s">
        <v>49</v>
      </c>
      <c r="AI157" t="s">
        <v>45</v>
      </c>
      <c r="AJ157" t="s">
        <v>45</v>
      </c>
      <c r="AL157" t="s">
        <v>49</v>
      </c>
      <c r="AN157" t="s">
        <v>1293</v>
      </c>
      <c r="AO157" t="s">
        <v>1294</v>
      </c>
    </row>
    <row r="158" spans="1:41" x14ac:dyDescent="0.2">
      <c r="A158">
        <v>155</v>
      </c>
      <c r="B158" t="s">
        <v>1295</v>
      </c>
      <c r="C158" s="4" t="s">
        <v>41</v>
      </c>
      <c r="D158" s="4" t="s">
        <v>44</v>
      </c>
      <c r="F158" s="4" t="s">
        <v>44</v>
      </c>
      <c r="H158" s="4" t="s">
        <v>49</v>
      </c>
      <c r="J158" s="4" t="s">
        <v>47</v>
      </c>
      <c r="K158" t="s">
        <v>1296</v>
      </c>
      <c r="L158" s="4" t="s">
        <v>49</v>
      </c>
      <c r="O158" s="4" t="s">
        <v>45</v>
      </c>
      <c r="P158" s="4" t="s">
        <v>44</v>
      </c>
      <c r="Q158" s="4" t="s">
        <v>49</v>
      </c>
      <c r="U158" t="s">
        <v>64</v>
      </c>
      <c r="V158">
        <v>50</v>
      </c>
      <c r="W158" t="s">
        <v>45</v>
      </c>
      <c r="Y158" t="s">
        <v>64</v>
      </c>
      <c r="Z158">
        <v>0</v>
      </c>
      <c r="AA158" t="s">
        <v>45</v>
      </c>
      <c r="AB158" t="s">
        <v>1297</v>
      </c>
      <c r="AC158" s="4" t="s">
        <v>49</v>
      </c>
      <c r="AE158" s="4" t="s">
        <v>45</v>
      </c>
      <c r="AF158" t="s">
        <v>1298</v>
      </c>
      <c r="AG158" t="s">
        <v>45</v>
      </c>
      <c r="AH158" t="s">
        <v>1299</v>
      </c>
      <c r="AI158" t="s">
        <v>49</v>
      </c>
      <c r="AJ158" t="s">
        <v>49</v>
      </c>
      <c r="AL158" t="s">
        <v>49</v>
      </c>
      <c r="AN158" t="s">
        <v>1300</v>
      </c>
      <c r="AO158" t="s">
        <v>1301</v>
      </c>
    </row>
    <row r="159" spans="1:41" x14ac:dyDescent="0.2">
      <c r="A159">
        <v>156</v>
      </c>
      <c r="B159" t="s">
        <v>1302</v>
      </c>
      <c r="C159" s="4" t="s">
        <v>55</v>
      </c>
      <c r="D159" s="4" t="s">
        <v>44</v>
      </c>
      <c r="F159" s="4" t="s">
        <v>56</v>
      </c>
      <c r="H159" s="4" t="s">
        <v>49</v>
      </c>
      <c r="J159" s="4" t="s">
        <v>44</v>
      </c>
      <c r="L159" s="4" t="s">
        <v>45</v>
      </c>
      <c r="M159" t="s">
        <v>1303</v>
      </c>
      <c r="N159" t="s">
        <v>1304</v>
      </c>
      <c r="O159" s="4" t="s">
        <v>49</v>
      </c>
      <c r="P159" s="4" t="s">
        <v>44</v>
      </c>
      <c r="Q159" s="4" t="s">
        <v>49</v>
      </c>
      <c r="U159" t="s">
        <v>45</v>
      </c>
      <c r="W159" t="s">
        <v>45</v>
      </c>
      <c r="Y159" t="s">
        <v>45</v>
      </c>
      <c r="AA159" t="s">
        <v>45</v>
      </c>
      <c r="AB159" t="s">
        <v>1305</v>
      </c>
      <c r="AC159" s="4" t="s">
        <v>45</v>
      </c>
      <c r="AD159" t="s">
        <v>1306</v>
      </c>
      <c r="AE159" s="4" t="s">
        <v>45</v>
      </c>
      <c r="AF159" t="s">
        <v>1307</v>
      </c>
      <c r="AG159" t="s">
        <v>49</v>
      </c>
      <c r="AI159" t="s">
        <v>49</v>
      </c>
      <c r="AJ159" t="s">
        <v>49</v>
      </c>
      <c r="AK159" t="s">
        <v>166</v>
      </c>
      <c r="AL159" t="s">
        <v>45</v>
      </c>
      <c r="AM159" t="s">
        <v>1308</v>
      </c>
      <c r="AN159" t="s">
        <v>1309</v>
      </c>
      <c r="AO159" t="s">
        <v>1310</v>
      </c>
    </row>
    <row r="160" spans="1:41" x14ac:dyDescent="0.2">
      <c r="A160">
        <v>157</v>
      </c>
      <c r="B160" t="s">
        <v>1311</v>
      </c>
      <c r="C160" s="4" t="s">
        <v>71</v>
      </c>
      <c r="D160" s="4" t="s">
        <v>44</v>
      </c>
      <c r="F160" s="4" t="s">
        <v>56</v>
      </c>
      <c r="H160" s="4" t="s">
        <v>45</v>
      </c>
      <c r="I160" t="s">
        <v>1312</v>
      </c>
      <c r="J160" s="4" t="s">
        <v>47</v>
      </c>
      <c r="K160" t="s">
        <v>1313</v>
      </c>
      <c r="L160" s="4" t="s">
        <v>49</v>
      </c>
      <c r="O160" s="4" t="s">
        <v>45</v>
      </c>
      <c r="P160" s="4" t="s">
        <v>62</v>
      </c>
      <c r="Q160" s="4" t="s">
        <v>49</v>
      </c>
      <c r="U160" t="s">
        <v>64</v>
      </c>
      <c r="V160">
        <v>90</v>
      </c>
      <c r="W160" t="s">
        <v>64</v>
      </c>
      <c r="X160">
        <v>30</v>
      </c>
      <c r="Y160" t="s">
        <v>45</v>
      </c>
      <c r="AA160" t="s">
        <v>45</v>
      </c>
      <c r="AB160" t="s">
        <v>1314</v>
      </c>
      <c r="AC160" s="4" t="s">
        <v>49</v>
      </c>
      <c r="AE160" s="4" t="s">
        <v>49</v>
      </c>
      <c r="AG160" t="s">
        <v>49</v>
      </c>
      <c r="AI160" t="s">
        <v>45</v>
      </c>
      <c r="AJ160" t="s">
        <v>45</v>
      </c>
      <c r="AK160" t="s">
        <v>166</v>
      </c>
      <c r="AL160" t="s">
        <v>49</v>
      </c>
      <c r="AN160" t="s">
        <v>1315</v>
      </c>
      <c r="AO160" t="s">
        <v>1316</v>
      </c>
    </row>
    <row r="161" spans="1:41" x14ac:dyDescent="0.2">
      <c r="A161">
        <v>158</v>
      </c>
      <c r="B161" t="s">
        <v>1317</v>
      </c>
      <c r="C161" s="4" t="s">
        <v>71</v>
      </c>
      <c r="D161" s="4" t="s">
        <v>42</v>
      </c>
      <c r="E161" t="s">
        <v>1318</v>
      </c>
      <c r="F161" s="4" t="s">
        <v>44</v>
      </c>
      <c r="H161" s="4" t="s">
        <v>49</v>
      </c>
      <c r="J161" s="4" t="s">
        <v>44</v>
      </c>
      <c r="L161" s="4" t="s">
        <v>49</v>
      </c>
      <c r="O161" s="4" t="s">
        <v>45</v>
      </c>
      <c r="P161" s="4" t="s">
        <v>44</v>
      </c>
      <c r="Q161" s="4" t="s">
        <v>49</v>
      </c>
      <c r="U161" t="s">
        <v>64</v>
      </c>
      <c r="V161">
        <v>100</v>
      </c>
      <c r="W161" t="s">
        <v>64</v>
      </c>
      <c r="X161">
        <v>100</v>
      </c>
      <c r="Y161" t="s">
        <v>64</v>
      </c>
      <c r="Z161">
        <v>100</v>
      </c>
      <c r="AA161" t="s">
        <v>49</v>
      </c>
      <c r="AC161" s="4" t="s">
        <v>49</v>
      </c>
      <c r="AE161" s="4" t="s">
        <v>49</v>
      </c>
      <c r="AG161" t="s">
        <v>49</v>
      </c>
      <c r="AI161" t="s">
        <v>49</v>
      </c>
      <c r="AJ161" t="s">
        <v>45</v>
      </c>
      <c r="AL161" t="s">
        <v>49</v>
      </c>
      <c r="AN161" t="s">
        <v>1319</v>
      </c>
      <c r="AO161" t="s">
        <v>1320</v>
      </c>
    </row>
    <row r="162" spans="1:41" x14ac:dyDescent="0.2">
      <c r="A162">
        <v>159</v>
      </c>
      <c r="B162" t="s">
        <v>1321</v>
      </c>
      <c r="C162" s="4" t="s">
        <v>71</v>
      </c>
      <c r="D162" s="4" t="s">
        <v>44</v>
      </c>
      <c r="F162" s="4" t="s">
        <v>44</v>
      </c>
      <c r="H162" s="4" t="s">
        <v>49</v>
      </c>
      <c r="J162" s="4" t="s">
        <v>47</v>
      </c>
      <c r="K162" t="s">
        <v>1322</v>
      </c>
      <c r="L162" s="4" t="s">
        <v>45</v>
      </c>
      <c r="M162" t="s">
        <v>1323</v>
      </c>
      <c r="N162" t="s">
        <v>1324</v>
      </c>
      <c r="O162" s="4" t="s">
        <v>45</v>
      </c>
      <c r="P162" s="4" t="s">
        <v>44</v>
      </c>
      <c r="Q162" s="4" t="s">
        <v>45</v>
      </c>
      <c r="R162" t="s">
        <v>1325</v>
      </c>
      <c r="U162" t="s">
        <v>64</v>
      </c>
      <c r="V162">
        <v>40</v>
      </c>
      <c r="W162" t="s">
        <v>64</v>
      </c>
      <c r="X162">
        <v>30</v>
      </c>
      <c r="Y162" t="s">
        <v>64</v>
      </c>
      <c r="Z162">
        <v>30</v>
      </c>
      <c r="AA162" t="s">
        <v>45</v>
      </c>
      <c r="AB162" t="s">
        <v>1326</v>
      </c>
      <c r="AC162" s="4" t="s">
        <v>45</v>
      </c>
      <c r="AD162" t="s">
        <v>1327</v>
      </c>
      <c r="AE162" s="4" t="s">
        <v>45</v>
      </c>
      <c r="AF162" t="s">
        <v>1328</v>
      </c>
      <c r="AG162" t="s">
        <v>45</v>
      </c>
      <c r="AH162" t="s">
        <v>1329</v>
      </c>
      <c r="AI162" t="s">
        <v>49</v>
      </c>
      <c r="AJ162" t="s">
        <v>49</v>
      </c>
      <c r="AL162" t="s">
        <v>45</v>
      </c>
      <c r="AM162" t="s">
        <v>1330</v>
      </c>
      <c r="AN162" t="s">
        <v>1331</v>
      </c>
      <c r="AO162" t="s">
        <v>1332</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4"/>
  <sheetViews>
    <sheetView tabSelected="1" workbookViewId="0">
      <pane xSplit="2" ySplit="3" topLeftCell="C154" activePane="bottomRight" state="frozen"/>
      <selection pane="topRight" activeCell="C1" sqref="C1"/>
      <selection pane="bottomLeft" activeCell="A4" sqref="A4"/>
      <selection pane="bottomRight" activeCell="O165" sqref="O165"/>
    </sheetView>
  </sheetViews>
  <sheetFormatPr defaultRowHeight="12.75" x14ac:dyDescent="0.2"/>
  <cols>
    <col min="1" max="1" width="4" bestFit="1" customWidth="1"/>
    <col min="2" max="2" width="43" customWidth="1"/>
    <col min="3" max="3" width="17.85546875" customWidth="1"/>
    <col min="4" max="4" width="20.42578125" customWidth="1"/>
    <col min="5" max="5" width="16.28515625" customWidth="1"/>
    <col min="7" max="7" width="19.85546875" customWidth="1"/>
    <col min="10" max="10" width="21.28515625" customWidth="1"/>
  </cols>
  <sheetData>
    <row r="1" spans="1:13" x14ac:dyDescent="0.2">
      <c r="B1">
        <f>SUM(C1:N1)</f>
        <v>85</v>
      </c>
      <c r="C1">
        <v>18</v>
      </c>
      <c r="D1">
        <v>10</v>
      </c>
      <c r="E1">
        <v>13</v>
      </c>
      <c r="F1">
        <v>5</v>
      </c>
      <c r="G1">
        <v>8</v>
      </c>
      <c r="H1">
        <v>10</v>
      </c>
      <c r="I1">
        <v>6</v>
      </c>
      <c r="J1">
        <v>5</v>
      </c>
      <c r="K1">
        <v>6</v>
      </c>
      <c r="L1">
        <v>2</v>
      </c>
      <c r="M1">
        <v>2</v>
      </c>
    </row>
    <row r="2" spans="1:13" ht="51" x14ac:dyDescent="0.2">
      <c r="C2" s="3" t="s">
        <v>1333</v>
      </c>
      <c r="D2" s="3" t="s">
        <v>1334</v>
      </c>
      <c r="E2" s="3" t="s">
        <v>1335</v>
      </c>
      <c r="F2" s="3" t="s">
        <v>1336</v>
      </c>
      <c r="G2" s="3" t="s">
        <v>1337</v>
      </c>
      <c r="H2" s="3" t="s">
        <v>1338</v>
      </c>
      <c r="I2" s="3" t="s">
        <v>1339</v>
      </c>
      <c r="J2" s="3" t="s">
        <v>1340</v>
      </c>
      <c r="K2" s="3" t="s">
        <v>1339</v>
      </c>
      <c r="L2" s="3" t="s">
        <v>1341</v>
      </c>
      <c r="M2" s="3" t="s">
        <v>1341</v>
      </c>
    </row>
    <row r="3" spans="1:13" x14ac:dyDescent="0.2">
      <c r="B3" t="s">
        <v>0</v>
      </c>
      <c r="C3" s="4" t="s">
        <v>1</v>
      </c>
      <c r="D3" s="4" t="s">
        <v>2</v>
      </c>
      <c r="E3" s="4" t="s">
        <v>4</v>
      </c>
      <c r="F3" s="4" t="s">
        <v>6</v>
      </c>
      <c r="G3" s="4" t="s">
        <v>8</v>
      </c>
      <c r="H3" s="4" t="s">
        <v>10</v>
      </c>
      <c r="I3" s="4" t="s">
        <v>13</v>
      </c>
      <c r="J3" s="4" t="s">
        <v>14</v>
      </c>
      <c r="K3" s="4" t="s">
        <v>15</v>
      </c>
      <c r="L3" s="4" t="s">
        <v>27</v>
      </c>
      <c r="M3" s="4" t="s">
        <v>29</v>
      </c>
    </row>
    <row r="4" spans="1:13" x14ac:dyDescent="0.2">
      <c r="A4">
        <v>1</v>
      </c>
      <c r="B4" t="s">
        <v>40</v>
      </c>
      <c r="C4" s="4" t="s">
        <v>41</v>
      </c>
      <c r="D4" s="4" t="s">
        <v>42</v>
      </c>
      <c r="E4" s="4" t="s">
        <v>44</v>
      </c>
      <c r="F4" s="4" t="s">
        <v>45</v>
      </c>
      <c r="G4" s="4" t="s">
        <v>47</v>
      </c>
      <c r="H4" s="4" t="s">
        <v>49</v>
      </c>
      <c r="I4" s="4" t="s">
        <v>45</v>
      </c>
      <c r="J4" s="4" t="s">
        <v>44</v>
      </c>
      <c r="K4" s="4" t="s">
        <v>49</v>
      </c>
      <c r="L4" s="4" t="s">
        <v>49</v>
      </c>
      <c r="M4" s="4" t="s">
        <v>49</v>
      </c>
    </row>
    <row r="5" spans="1:13" x14ac:dyDescent="0.2">
      <c r="A5">
        <v>2</v>
      </c>
      <c r="B5" t="s">
        <v>54</v>
      </c>
      <c r="C5" s="4" t="s">
        <v>55</v>
      </c>
      <c r="D5" s="4" t="s">
        <v>56</v>
      </c>
      <c r="E5" s="4" t="s">
        <v>44</v>
      </c>
      <c r="F5" s="4" t="s">
        <v>45</v>
      </c>
      <c r="G5" s="4" t="s">
        <v>56</v>
      </c>
      <c r="H5" s="4" t="s">
        <v>45</v>
      </c>
      <c r="I5" s="4" t="s">
        <v>45</v>
      </c>
      <c r="J5" s="4" t="s">
        <v>62</v>
      </c>
      <c r="K5" s="4" t="s">
        <v>45</v>
      </c>
      <c r="L5" s="4" t="s">
        <v>45</v>
      </c>
      <c r="M5" s="4" t="s">
        <v>45</v>
      </c>
    </row>
    <row r="6" spans="1:13" x14ac:dyDescent="0.2">
      <c r="A6">
        <v>3</v>
      </c>
      <c r="B6" t="s">
        <v>70</v>
      </c>
      <c r="C6" s="4" t="s">
        <v>71</v>
      </c>
      <c r="D6" s="4" t="s">
        <v>42</v>
      </c>
      <c r="E6" s="4" t="s">
        <v>44</v>
      </c>
      <c r="F6" s="4" t="s">
        <v>45</v>
      </c>
      <c r="G6" s="4" t="s">
        <v>47</v>
      </c>
      <c r="H6" s="4" t="s">
        <v>49</v>
      </c>
      <c r="I6" s="4" t="s">
        <v>45</v>
      </c>
      <c r="J6" s="4" t="s">
        <v>44</v>
      </c>
      <c r="K6" s="4" t="s">
        <v>49</v>
      </c>
      <c r="L6" s="4" t="s">
        <v>45</v>
      </c>
      <c r="M6" s="4" t="s">
        <v>45</v>
      </c>
    </row>
    <row r="7" spans="1:13" x14ac:dyDescent="0.2">
      <c r="A7">
        <v>4</v>
      </c>
      <c r="B7" t="s">
        <v>81</v>
      </c>
      <c r="C7" s="4" t="s">
        <v>71</v>
      </c>
      <c r="D7" s="4" t="s">
        <v>44</v>
      </c>
      <c r="E7" s="4" t="s">
        <v>44</v>
      </c>
      <c r="F7" s="4" t="s">
        <v>49</v>
      </c>
      <c r="G7" s="4" t="s">
        <v>44</v>
      </c>
      <c r="H7" s="4" t="s">
        <v>49</v>
      </c>
      <c r="I7" s="4" t="s">
        <v>45</v>
      </c>
      <c r="J7" s="4" t="s">
        <v>44</v>
      </c>
      <c r="K7" s="4" t="s">
        <v>49</v>
      </c>
      <c r="L7" s="4" t="s">
        <v>49</v>
      </c>
      <c r="M7" s="4" t="s">
        <v>49</v>
      </c>
    </row>
    <row r="8" spans="1:13" x14ac:dyDescent="0.2">
      <c r="A8">
        <v>5</v>
      </c>
      <c r="B8" t="s">
        <v>84</v>
      </c>
      <c r="C8" s="4" t="s">
        <v>71</v>
      </c>
      <c r="D8" s="4" t="s">
        <v>56</v>
      </c>
      <c r="E8" s="4" t="s">
        <v>44</v>
      </c>
      <c r="F8" s="4" t="s">
        <v>45</v>
      </c>
      <c r="G8" s="4" t="s">
        <v>56</v>
      </c>
      <c r="H8" s="4" t="s">
        <v>49</v>
      </c>
      <c r="I8" s="4" t="s">
        <v>45</v>
      </c>
      <c r="J8" s="4" t="s">
        <v>88</v>
      </c>
      <c r="K8" s="4" t="s">
        <v>49</v>
      </c>
      <c r="L8" s="4" t="s">
        <v>45</v>
      </c>
      <c r="M8" s="4" t="s">
        <v>45</v>
      </c>
    </row>
    <row r="9" spans="1:13" x14ac:dyDescent="0.2">
      <c r="A9">
        <v>6</v>
      </c>
      <c r="B9" t="s">
        <v>94</v>
      </c>
      <c r="C9" s="4" t="s">
        <v>71</v>
      </c>
      <c r="D9" s="4" t="s">
        <v>44</v>
      </c>
      <c r="E9" s="4" t="s">
        <v>44</v>
      </c>
      <c r="F9" s="4" t="s">
        <v>49</v>
      </c>
      <c r="G9" s="4" t="s">
        <v>44</v>
      </c>
      <c r="H9" s="4" t="s">
        <v>49</v>
      </c>
      <c r="I9" s="4" t="s">
        <v>45</v>
      </c>
      <c r="J9" s="4" t="s">
        <v>44</v>
      </c>
      <c r="K9" s="4" t="s">
        <v>49</v>
      </c>
      <c r="L9" s="4" t="s">
        <v>45</v>
      </c>
      <c r="M9" s="4" t="s">
        <v>49</v>
      </c>
    </row>
    <row r="10" spans="1:13" x14ac:dyDescent="0.2">
      <c r="A10">
        <v>7</v>
      </c>
      <c r="B10" t="s">
        <v>99</v>
      </c>
      <c r="C10" s="4" t="s">
        <v>71</v>
      </c>
      <c r="D10" s="4" t="s">
        <v>56</v>
      </c>
      <c r="E10" s="4" t="s">
        <v>44</v>
      </c>
      <c r="F10" s="4" t="s">
        <v>45</v>
      </c>
      <c r="G10" s="4" t="s">
        <v>56</v>
      </c>
      <c r="H10" s="4" t="s">
        <v>45</v>
      </c>
      <c r="I10" s="4" t="s">
        <v>45</v>
      </c>
      <c r="J10" s="4" t="s">
        <v>44</v>
      </c>
      <c r="K10" s="4" t="s">
        <v>49</v>
      </c>
      <c r="L10" s="4" t="s">
        <v>45</v>
      </c>
      <c r="M10" s="4" t="s">
        <v>49</v>
      </c>
    </row>
    <row r="11" spans="1:13" x14ac:dyDescent="0.2">
      <c r="A11">
        <v>8</v>
      </c>
      <c r="B11" t="s">
        <v>111</v>
      </c>
      <c r="C11" s="4" t="s">
        <v>41</v>
      </c>
      <c r="D11" s="4" t="s">
        <v>44</v>
      </c>
      <c r="E11" s="4" t="s">
        <v>44</v>
      </c>
      <c r="F11" s="4" t="s">
        <v>49</v>
      </c>
      <c r="G11" s="4" t="s">
        <v>44</v>
      </c>
      <c r="H11" s="4" t="s">
        <v>49</v>
      </c>
      <c r="I11" s="4" t="s">
        <v>45</v>
      </c>
      <c r="J11" s="4" t="s">
        <v>88</v>
      </c>
      <c r="K11" s="4" t="s">
        <v>49</v>
      </c>
      <c r="L11" s="4" t="s">
        <v>45</v>
      </c>
      <c r="M11" s="4" t="s">
        <v>45</v>
      </c>
    </row>
    <row r="12" spans="1:13" x14ac:dyDescent="0.2">
      <c r="A12">
        <v>9</v>
      </c>
      <c r="B12" t="s">
        <v>116</v>
      </c>
      <c r="C12" s="4" t="s">
        <v>71</v>
      </c>
      <c r="D12" s="4" t="s">
        <v>44</v>
      </c>
      <c r="E12" s="4" t="s">
        <v>44</v>
      </c>
      <c r="F12" s="4" t="s">
        <v>49</v>
      </c>
      <c r="G12" s="4" t="s">
        <v>44</v>
      </c>
      <c r="H12" s="4" t="s">
        <v>49</v>
      </c>
      <c r="I12" s="4" t="s">
        <v>49</v>
      </c>
      <c r="J12" s="4" t="s">
        <v>44</v>
      </c>
      <c r="K12" s="4" t="s">
        <v>49</v>
      </c>
      <c r="L12" s="4" t="s">
        <v>49</v>
      </c>
      <c r="M12" s="4" t="s">
        <v>49</v>
      </c>
    </row>
    <row r="13" spans="1:13" x14ac:dyDescent="0.2">
      <c r="A13">
        <v>10</v>
      </c>
      <c r="B13" t="s">
        <v>119</v>
      </c>
      <c r="C13" s="4" t="s">
        <v>71</v>
      </c>
      <c r="D13" s="4" t="s">
        <v>56</v>
      </c>
      <c r="E13" s="4" t="s">
        <v>44</v>
      </c>
      <c r="F13" s="4" t="s">
        <v>45</v>
      </c>
      <c r="G13" s="4" t="s">
        <v>56</v>
      </c>
      <c r="H13" s="4" t="s">
        <v>45</v>
      </c>
      <c r="I13" s="4" t="s">
        <v>45</v>
      </c>
      <c r="J13" s="4" t="s">
        <v>88</v>
      </c>
      <c r="K13" s="4" t="s">
        <v>49</v>
      </c>
      <c r="L13" s="4" t="s">
        <v>45</v>
      </c>
      <c r="M13" s="4" t="s">
        <v>45</v>
      </c>
    </row>
    <row r="14" spans="1:13" x14ac:dyDescent="0.2">
      <c r="A14">
        <v>11</v>
      </c>
      <c r="B14" t="s">
        <v>131</v>
      </c>
      <c r="C14" s="4" t="s">
        <v>55</v>
      </c>
      <c r="D14" s="4" t="s">
        <v>44</v>
      </c>
      <c r="E14" s="4" t="s">
        <v>44</v>
      </c>
      <c r="F14" s="4" t="s">
        <v>49</v>
      </c>
      <c r="G14" s="4" t="s">
        <v>44</v>
      </c>
      <c r="H14" s="4" t="s">
        <v>49</v>
      </c>
      <c r="I14" s="4" t="s">
        <v>45</v>
      </c>
      <c r="J14" s="4" t="s">
        <v>132</v>
      </c>
      <c r="K14" s="4" t="s">
        <v>49</v>
      </c>
      <c r="L14" s="4" t="s">
        <v>45</v>
      </c>
      <c r="M14" s="4" t="s">
        <v>45</v>
      </c>
    </row>
    <row r="15" spans="1:13" x14ac:dyDescent="0.2">
      <c r="A15">
        <v>12</v>
      </c>
      <c r="B15" t="s">
        <v>140</v>
      </c>
      <c r="C15" s="4" t="s">
        <v>71</v>
      </c>
      <c r="D15" s="4" t="s">
        <v>44</v>
      </c>
      <c r="E15" s="4" t="s">
        <v>44</v>
      </c>
      <c r="F15" s="4" t="s">
        <v>49</v>
      </c>
      <c r="G15" s="4" t="s">
        <v>44</v>
      </c>
      <c r="H15" s="4" t="s">
        <v>49</v>
      </c>
      <c r="I15" s="4" t="s">
        <v>49</v>
      </c>
      <c r="J15" s="4" t="s">
        <v>44</v>
      </c>
      <c r="K15" s="4" t="s">
        <v>49</v>
      </c>
      <c r="L15" s="4" t="s">
        <v>49</v>
      </c>
      <c r="M15" s="4" t="s">
        <v>49</v>
      </c>
    </row>
    <row r="16" spans="1:13" x14ac:dyDescent="0.2">
      <c r="A16">
        <v>13</v>
      </c>
      <c r="B16" t="s">
        <v>143</v>
      </c>
      <c r="C16" s="4" t="s">
        <v>41</v>
      </c>
      <c r="D16" s="4" t="s">
        <v>44</v>
      </c>
      <c r="E16" s="4" t="s">
        <v>44</v>
      </c>
      <c r="F16" s="4" t="s">
        <v>45</v>
      </c>
      <c r="G16" s="4" t="s">
        <v>56</v>
      </c>
      <c r="H16" s="4" t="s">
        <v>49</v>
      </c>
      <c r="I16" s="4" t="s">
        <v>49</v>
      </c>
      <c r="J16" s="4" t="s">
        <v>44</v>
      </c>
      <c r="K16" s="4" t="s">
        <v>49</v>
      </c>
      <c r="L16" s="4" t="s">
        <v>45</v>
      </c>
      <c r="M16" s="4" t="s">
        <v>45</v>
      </c>
    </row>
    <row r="17" spans="1:13" x14ac:dyDescent="0.2">
      <c r="A17">
        <v>14</v>
      </c>
      <c r="B17" t="s">
        <v>150</v>
      </c>
      <c r="C17" s="4" t="s">
        <v>151</v>
      </c>
      <c r="D17" s="4" t="s">
        <v>44</v>
      </c>
      <c r="E17" s="4" t="s">
        <v>44</v>
      </c>
      <c r="F17" s="4" t="s">
        <v>45</v>
      </c>
      <c r="G17" s="4" t="s">
        <v>47</v>
      </c>
      <c r="H17" s="4" t="s">
        <v>49</v>
      </c>
      <c r="I17" s="4" t="s">
        <v>45</v>
      </c>
      <c r="J17" s="4" t="s">
        <v>44</v>
      </c>
      <c r="K17" s="4" t="s">
        <v>49</v>
      </c>
      <c r="L17" s="4" t="s">
        <v>45</v>
      </c>
      <c r="M17" s="4" t="s">
        <v>45</v>
      </c>
    </row>
    <row r="18" spans="1:13" x14ac:dyDescent="0.2">
      <c r="A18">
        <v>15</v>
      </c>
      <c r="B18" t="s">
        <v>157</v>
      </c>
      <c r="C18" s="4" t="s">
        <v>55</v>
      </c>
      <c r="D18" s="4" t="s">
        <v>44</v>
      </c>
      <c r="E18" s="4" t="s">
        <v>44</v>
      </c>
      <c r="F18" s="4" t="s">
        <v>49</v>
      </c>
      <c r="G18" s="4" t="s">
        <v>56</v>
      </c>
      <c r="H18" s="4" t="s">
        <v>49</v>
      </c>
      <c r="I18" s="4" t="s">
        <v>49</v>
      </c>
      <c r="J18" s="4" t="s">
        <v>88</v>
      </c>
      <c r="K18" s="4" t="s">
        <v>49</v>
      </c>
      <c r="L18" s="4" t="s">
        <v>49</v>
      </c>
      <c r="M18" s="4" t="s">
        <v>49</v>
      </c>
    </row>
    <row r="19" spans="1:13" x14ac:dyDescent="0.2">
      <c r="A19">
        <v>16</v>
      </c>
      <c r="B19" t="s">
        <v>161</v>
      </c>
      <c r="C19" s="4" t="s">
        <v>71</v>
      </c>
      <c r="D19" s="4" t="s">
        <v>44</v>
      </c>
      <c r="E19" s="4" t="s">
        <v>56</v>
      </c>
      <c r="F19" s="4" t="s">
        <v>45</v>
      </c>
      <c r="G19" s="4" t="s">
        <v>56</v>
      </c>
      <c r="H19" s="4" t="s">
        <v>49</v>
      </c>
      <c r="I19" s="4" t="s">
        <v>45</v>
      </c>
      <c r="J19" s="4" t="s">
        <v>88</v>
      </c>
      <c r="K19" s="4" t="s">
        <v>49</v>
      </c>
      <c r="L19" s="4" t="s">
        <v>45</v>
      </c>
      <c r="M19" s="4" t="s">
        <v>45</v>
      </c>
    </row>
    <row r="20" spans="1:13" x14ac:dyDescent="0.2">
      <c r="A20">
        <v>17</v>
      </c>
      <c r="B20" t="s">
        <v>170</v>
      </c>
      <c r="C20" s="4" t="s">
        <v>55</v>
      </c>
      <c r="D20" s="4" t="s">
        <v>44</v>
      </c>
      <c r="E20" s="4" t="s">
        <v>44</v>
      </c>
      <c r="F20" s="4" t="s">
        <v>45</v>
      </c>
      <c r="G20" s="4" t="s">
        <v>44</v>
      </c>
      <c r="H20" s="4" t="s">
        <v>49</v>
      </c>
      <c r="I20" s="4" t="s">
        <v>45</v>
      </c>
      <c r="J20" s="4" t="s">
        <v>44</v>
      </c>
      <c r="K20" s="4" t="s">
        <v>49</v>
      </c>
      <c r="L20" s="4" t="s">
        <v>49</v>
      </c>
      <c r="M20" s="4" t="s">
        <v>49</v>
      </c>
    </row>
    <row r="21" spans="1:13" x14ac:dyDescent="0.2">
      <c r="A21">
        <v>18</v>
      </c>
      <c r="B21" t="s">
        <v>175</v>
      </c>
      <c r="C21" s="4" t="s">
        <v>71</v>
      </c>
      <c r="D21" s="4" t="s">
        <v>44</v>
      </c>
      <c r="E21" s="4" t="s">
        <v>176</v>
      </c>
      <c r="F21" s="4" t="s">
        <v>45</v>
      </c>
      <c r="G21" s="4" t="s">
        <v>44</v>
      </c>
      <c r="H21" s="4" t="s">
        <v>45</v>
      </c>
      <c r="I21" s="4" t="s">
        <v>49</v>
      </c>
      <c r="J21" s="4" t="s">
        <v>44</v>
      </c>
      <c r="K21" s="4" t="s">
        <v>45</v>
      </c>
      <c r="L21" s="4" t="s">
        <v>49</v>
      </c>
      <c r="M21" s="4" t="s">
        <v>45</v>
      </c>
    </row>
    <row r="22" spans="1:13" x14ac:dyDescent="0.2">
      <c r="A22">
        <v>19</v>
      </c>
      <c r="B22" t="s">
        <v>186</v>
      </c>
      <c r="C22" s="4" t="s">
        <v>71</v>
      </c>
      <c r="D22" s="4" t="s">
        <v>56</v>
      </c>
      <c r="E22" s="4" t="s">
        <v>44</v>
      </c>
      <c r="F22" s="4" t="s">
        <v>45</v>
      </c>
      <c r="G22" s="4" t="s">
        <v>44</v>
      </c>
      <c r="H22" s="4" t="s">
        <v>49</v>
      </c>
      <c r="I22" s="4" t="s">
        <v>45</v>
      </c>
      <c r="J22" s="4" t="s">
        <v>44</v>
      </c>
      <c r="K22" s="4" t="s">
        <v>49</v>
      </c>
      <c r="L22" s="4" t="s">
        <v>49</v>
      </c>
      <c r="M22" s="4" t="s">
        <v>49</v>
      </c>
    </row>
    <row r="23" spans="1:13" x14ac:dyDescent="0.2">
      <c r="A23">
        <v>20</v>
      </c>
      <c r="B23" t="s">
        <v>191</v>
      </c>
      <c r="C23" s="4" t="s">
        <v>41</v>
      </c>
      <c r="D23" s="4" t="s">
        <v>44</v>
      </c>
      <c r="E23" s="4" t="s">
        <v>44</v>
      </c>
      <c r="F23" s="4" t="s">
        <v>45</v>
      </c>
      <c r="G23" s="4" t="s">
        <v>44</v>
      </c>
      <c r="H23" s="4" t="s">
        <v>49</v>
      </c>
      <c r="I23" s="4" t="s">
        <v>45</v>
      </c>
      <c r="J23" s="4" t="s">
        <v>88</v>
      </c>
      <c r="K23" s="4" t="s">
        <v>49</v>
      </c>
      <c r="L23" s="4" t="s">
        <v>45</v>
      </c>
      <c r="M23" s="4" t="s">
        <v>45</v>
      </c>
    </row>
    <row r="24" spans="1:13" x14ac:dyDescent="0.2">
      <c r="A24">
        <v>21</v>
      </c>
      <c r="B24" t="s">
        <v>198</v>
      </c>
      <c r="C24" s="4" t="s">
        <v>55</v>
      </c>
      <c r="D24" s="4" t="s">
        <v>44</v>
      </c>
      <c r="E24" s="4" t="s">
        <v>56</v>
      </c>
      <c r="F24" s="4" t="s">
        <v>45</v>
      </c>
      <c r="G24" s="4" t="s">
        <v>56</v>
      </c>
      <c r="H24" s="4" t="s">
        <v>49</v>
      </c>
      <c r="I24" s="4" t="s">
        <v>45</v>
      </c>
      <c r="J24" s="4" t="s">
        <v>44</v>
      </c>
      <c r="K24" s="4" t="s">
        <v>49</v>
      </c>
      <c r="L24" s="4" t="s">
        <v>45</v>
      </c>
      <c r="M24" s="4" t="s">
        <v>45</v>
      </c>
    </row>
    <row r="25" spans="1:13" x14ac:dyDescent="0.2">
      <c r="A25">
        <v>22</v>
      </c>
      <c r="B25" t="s">
        <v>207</v>
      </c>
      <c r="C25" s="4" t="s">
        <v>71</v>
      </c>
      <c r="D25" s="4" t="s">
        <v>44</v>
      </c>
      <c r="E25" s="4" t="s">
        <v>44</v>
      </c>
      <c r="F25" s="4" t="s">
        <v>45</v>
      </c>
      <c r="G25" s="4" t="s">
        <v>56</v>
      </c>
      <c r="H25" s="4" t="s">
        <v>49</v>
      </c>
      <c r="I25" s="4" t="s">
        <v>49</v>
      </c>
      <c r="J25" s="4" t="s">
        <v>44</v>
      </c>
      <c r="K25" s="4" t="s">
        <v>49</v>
      </c>
      <c r="L25" s="4" t="s">
        <v>45</v>
      </c>
      <c r="M25" s="4" t="s">
        <v>45</v>
      </c>
    </row>
    <row r="26" spans="1:13" x14ac:dyDescent="0.2">
      <c r="A26">
        <v>23</v>
      </c>
      <c r="B26" t="s">
        <v>214</v>
      </c>
      <c r="C26" s="4" t="s">
        <v>55</v>
      </c>
      <c r="D26" s="4" t="s">
        <v>56</v>
      </c>
      <c r="E26" s="4" t="s">
        <v>176</v>
      </c>
      <c r="F26" s="4" t="s">
        <v>45</v>
      </c>
      <c r="G26" s="4" t="s">
        <v>47</v>
      </c>
      <c r="H26" s="4" t="s">
        <v>45</v>
      </c>
      <c r="I26" s="4" t="s">
        <v>45</v>
      </c>
      <c r="J26" s="4" t="s">
        <v>44</v>
      </c>
      <c r="K26" s="4" t="s">
        <v>49</v>
      </c>
      <c r="L26" s="4" t="s">
        <v>45</v>
      </c>
      <c r="M26" s="4" t="s">
        <v>45</v>
      </c>
    </row>
    <row r="27" spans="1:13" x14ac:dyDescent="0.2">
      <c r="A27">
        <v>24</v>
      </c>
      <c r="B27" t="s">
        <v>225</v>
      </c>
      <c r="C27" s="4" t="s">
        <v>41</v>
      </c>
      <c r="D27" s="4" t="s">
        <v>56</v>
      </c>
      <c r="E27" s="4" t="s">
        <v>44</v>
      </c>
      <c r="F27" s="4" t="s">
        <v>45</v>
      </c>
      <c r="G27" s="4" t="s">
        <v>44</v>
      </c>
      <c r="H27" s="4" t="s">
        <v>45</v>
      </c>
      <c r="I27" s="4" t="s">
        <v>49</v>
      </c>
      <c r="J27" s="4" t="s">
        <v>44</v>
      </c>
      <c r="K27" s="4" t="s">
        <v>49</v>
      </c>
      <c r="L27" s="4" t="s">
        <v>45</v>
      </c>
      <c r="M27" s="4" t="s">
        <v>45</v>
      </c>
    </row>
    <row r="28" spans="1:13" x14ac:dyDescent="0.2">
      <c r="A28">
        <v>25</v>
      </c>
      <c r="B28" t="s">
        <v>235</v>
      </c>
      <c r="C28" s="4" t="s">
        <v>41</v>
      </c>
      <c r="D28" s="4" t="s">
        <v>44</v>
      </c>
      <c r="E28" s="4" t="s">
        <v>44</v>
      </c>
      <c r="F28" s="4" t="s">
        <v>49</v>
      </c>
      <c r="G28" s="4" t="s">
        <v>44</v>
      </c>
      <c r="H28" s="4" t="s">
        <v>49</v>
      </c>
      <c r="I28" s="4" t="s">
        <v>49</v>
      </c>
      <c r="J28" s="4" t="s">
        <v>88</v>
      </c>
      <c r="K28" s="4" t="s">
        <v>45</v>
      </c>
      <c r="L28" s="4" t="s">
        <v>45</v>
      </c>
      <c r="M28" s="4" t="s">
        <v>45</v>
      </c>
    </row>
    <row r="29" spans="1:13" x14ac:dyDescent="0.2">
      <c r="A29">
        <v>26</v>
      </c>
      <c r="B29" t="s">
        <v>244</v>
      </c>
      <c r="C29" s="4" t="s">
        <v>71</v>
      </c>
      <c r="D29" s="4" t="s">
        <v>44</v>
      </c>
      <c r="E29" s="4" t="s">
        <v>176</v>
      </c>
      <c r="F29" s="4" t="s">
        <v>45</v>
      </c>
      <c r="G29" s="4" t="s">
        <v>47</v>
      </c>
      <c r="H29" s="4" t="s">
        <v>45</v>
      </c>
      <c r="I29" s="4" t="s">
        <v>45</v>
      </c>
      <c r="J29" s="4" t="s">
        <v>44</v>
      </c>
      <c r="K29" s="4" t="s">
        <v>49</v>
      </c>
      <c r="L29" s="4" t="s">
        <v>45</v>
      </c>
      <c r="M29" s="4" t="s">
        <v>45</v>
      </c>
    </row>
    <row r="30" spans="1:13" x14ac:dyDescent="0.2">
      <c r="A30">
        <v>27</v>
      </c>
      <c r="B30" t="s">
        <v>256</v>
      </c>
      <c r="C30" s="4" t="s">
        <v>41</v>
      </c>
      <c r="D30" s="4" t="s">
        <v>44</v>
      </c>
      <c r="E30" s="4" t="s">
        <v>44</v>
      </c>
      <c r="F30" s="4" t="s">
        <v>45</v>
      </c>
      <c r="G30" s="4" t="s">
        <v>56</v>
      </c>
      <c r="H30" s="4" t="s">
        <v>49</v>
      </c>
      <c r="I30" s="4" t="s">
        <v>45</v>
      </c>
      <c r="J30" s="4" t="s">
        <v>44</v>
      </c>
      <c r="K30" s="4" t="s">
        <v>49</v>
      </c>
      <c r="L30" s="4" t="s">
        <v>45</v>
      </c>
      <c r="M30" s="4" t="s">
        <v>45</v>
      </c>
    </row>
    <row r="31" spans="1:13" x14ac:dyDescent="0.2">
      <c r="A31">
        <v>28</v>
      </c>
      <c r="B31" t="s">
        <v>263</v>
      </c>
      <c r="C31" s="4" t="s">
        <v>71</v>
      </c>
      <c r="D31" s="4" t="s">
        <v>42</v>
      </c>
      <c r="E31" s="4" t="s">
        <v>176</v>
      </c>
      <c r="F31" s="4" t="s">
        <v>45</v>
      </c>
      <c r="G31" s="4" t="s">
        <v>47</v>
      </c>
      <c r="H31" s="4" t="s">
        <v>45</v>
      </c>
      <c r="I31" s="4" t="s">
        <v>45</v>
      </c>
      <c r="J31" s="4" t="s">
        <v>62</v>
      </c>
      <c r="K31" s="4" t="s">
        <v>45</v>
      </c>
      <c r="L31" s="4" t="s">
        <v>45</v>
      </c>
      <c r="M31" s="4" t="s">
        <v>45</v>
      </c>
    </row>
    <row r="32" spans="1:13" x14ac:dyDescent="0.2">
      <c r="A32">
        <v>29</v>
      </c>
      <c r="B32" t="s">
        <v>277</v>
      </c>
      <c r="C32" s="4" t="s">
        <v>41</v>
      </c>
      <c r="D32" s="4" t="s">
        <v>44</v>
      </c>
      <c r="E32" s="4" t="s">
        <v>44</v>
      </c>
      <c r="F32" s="4" t="s">
        <v>49</v>
      </c>
      <c r="G32" s="4" t="s">
        <v>44</v>
      </c>
      <c r="H32" s="4" t="s">
        <v>49</v>
      </c>
      <c r="I32" s="4" t="s">
        <v>45</v>
      </c>
      <c r="J32" s="4" t="s">
        <v>44</v>
      </c>
      <c r="K32" s="4" t="s">
        <v>49</v>
      </c>
      <c r="L32" s="4" t="s">
        <v>49</v>
      </c>
      <c r="M32" s="4" t="s">
        <v>49</v>
      </c>
    </row>
    <row r="33" spans="1:13" x14ac:dyDescent="0.2">
      <c r="A33">
        <v>30</v>
      </c>
      <c r="B33" t="s">
        <v>280</v>
      </c>
      <c r="C33" s="4" t="s">
        <v>71</v>
      </c>
      <c r="D33" s="4" t="s">
        <v>56</v>
      </c>
      <c r="E33" s="4" t="s">
        <v>56</v>
      </c>
      <c r="F33" s="4" t="s">
        <v>45</v>
      </c>
      <c r="G33" s="4" t="s">
        <v>47</v>
      </c>
      <c r="H33" s="4" t="s">
        <v>45</v>
      </c>
      <c r="I33" s="4" t="s">
        <v>45</v>
      </c>
      <c r="J33" s="4" t="s">
        <v>44</v>
      </c>
      <c r="K33" s="4" t="s">
        <v>49</v>
      </c>
      <c r="L33" s="4" t="s">
        <v>49</v>
      </c>
      <c r="M33" s="4" t="s">
        <v>49</v>
      </c>
    </row>
    <row r="34" spans="1:13" x14ac:dyDescent="0.2">
      <c r="A34">
        <v>31</v>
      </c>
      <c r="B34" t="s">
        <v>289</v>
      </c>
      <c r="C34" s="4" t="s">
        <v>55</v>
      </c>
      <c r="D34" s="4" t="s">
        <v>44</v>
      </c>
      <c r="E34" s="4" t="s">
        <v>44</v>
      </c>
      <c r="F34" s="4" t="s">
        <v>45</v>
      </c>
      <c r="G34" s="4" t="s">
        <v>44</v>
      </c>
      <c r="H34" s="4" t="s">
        <v>49</v>
      </c>
      <c r="I34" s="4" t="s">
        <v>49</v>
      </c>
      <c r="J34" s="4" t="s">
        <v>44</v>
      </c>
      <c r="K34" s="4" t="s">
        <v>49</v>
      </c>
      <c r="L34" s="4" t="s">
        <v>49</v>
      </c>
      <c r="M34" s="4" t="s">
        <v>49</v>
      </c>
    </row>
    <row r="35" spans="1:13" x14ac:dyDescent="0.2">
      <c r="A35">
        <v>32</v>
      </c>
      <c r="B35" t="s">
        <v>294</v>
      </c>
      <c r="C35" s="4" t="s">
        <v>151</v>
      </c>
      <c r="D35" s="4" t="s">
        <v>44</v>
      </c>
      <c r="E35" s="4" t="s">
        <v>44</v>
      </c>
      <c r="F35" s="4" t="s">
        <v>45</v>
      </c>
      <c r="G35" s="4" t="s">
        <v>44</v>
      </c>
      <c r="H35" s="4" t="s">
        <v>49</v>
      </c>
      <c r="I35" s="4" t="s">
        <v>49</v>
      </c>
      <c r="J35" s="4" t="s">
        <v>44</v>
      </c>
      <c r="K35" s="4" t="s">
        <v>49</v>
      </c>
      <c r="L35" s="4" t="s">
        <v>45</v>
      </c>
      <c r="M35" s="4" t="s">
        <v>45</v>
      </c>
    </row>
    <row r="36" spans="1:13" x14ac:dyDescent="0.2">
      <c r="A36">
        <v>33</v>
      </c>
      <c r="B36" t="s">
        <v>302</v>
      </c>
      <c r="C36" s="4" t="s">
        <v>41</v>
      </c>
      <c r="D36" s="4" t="s">
        <v>44</v>
      </c>
      <c r="E36" s="4" t="s">
        <v>44</v>
      </c>
      <c r="F36" s="4" t="s">
        <v>49</v>
      </c>
      <c r="G36" s="4" t="s">
        <v>44</v>
      </c>
      <c r="H36" s="4" t="s">
        <v>49</v>
      </c>
      <c r="I36" s="4" t="s">
        <v>49</v>
      </c>
      <c r="J36" s="4" t="s">
        <v>88</v>
      </c>
      <c r="K36" s="4" t="s">
        <v>49</v>
      </c>
      <c r="L36" s="4" t="s">
        <v>45</v>
      </c>
      <c r="M36" s="4" t="s">
        <v>49</v>
      </c>
    </row>
    <row r="37" spans="1:13" x14ac:dyDescent="0.2">
      <c r="A37">
        <v>34</v>
      </c>
      <c r="B37" t="s">
        <v>308</v>
      </c>
      <c r="C37" s="4" t="s">
        <v>71</v>
      </c>
      <c r="D37" s="4" t="s">
        <v>44</v>
      </c>
      <c r="E37" s="4" t="s">
        <v>44</v>
      </c>
      <c r="F37" s="4" t="s">
        <v>45</v>
      </c>
      <c r="G37" s="4" t="s">
        <v>44</v>
      </c>
      <c r="H37" s="4" t="s">
        <v>45</v>
      </c>
      <c r="I37" s="4" t="s">
        <v>45</v>
      </c>
      <c r="J37" s="4" t="s">
        <v>132</v>
      </c>
      <c r="K37" s="4" t="s">
        <v>49</v>
      </c>
      <c r="L37" s="4" t="s">
        <v>45</v>
      </c>
      <c r="M37" s="4" t="s">
        <v>45</v>
      </c>
    </row>
    <row r="38" spans="1:13" x14ac:dyDescent="0.2">
      <c r="A38">
        <v>35</v>
      </c>
      <c r="B38" t="s">
        <v>317</v>
      </c>
      <c r="C38" s="4" t="s">
        <v>151</v>
      </c>
      <c r="D38" s="4" t="s">
        <v>44</v>
      </c>
      <c r="E38" s="4" t="s">
        <v>44</v>
      </c>
      <c r="F38" s="4" t="s">
        <v>45</v>
      </c>
      <c r="G38" s="4" t="s">
        <v>44</v>
      </c>
      <c r="H38" s="4" t="s">
        <v>49</v>
      </c>
      <c r="I38" s="4" t="s">
        <v>49</v>
      </c>
      <c r="J38" s="4" t="s">
        <v>44</v>
      </c>
      <c r="K38" s="4" t="s">
        <v>49</v>
      </c>
      <c r="L38" s="4" t="s">
        <v>45</v>
      </c>
      <c r="M38" s="4" t="s">
        <v>49</v>
      </c>
    </row>
    <row r="39" spans="1:13" x14ac:dyDescent="0.2">
      <c r="A39">
        <v>36</v>
      </c>
      <c r="B39" t="s">
        <v>322</v>
      </c>
      <c r="C39" s="4" t="s">
        <v>55</v>
      </c>
      <c r="D39" s="4" t="s">
        <v>44</v>
      </c>
      <c r="E39" s="4" t="s">
        <v>176</v>
      </c>
      <c r="F39" s="4" t="s">
        <v>45</v>
      </c>
      <c r="G39" s="4" t="s">
        <v>47</v>
      </c>
      <c r="H39" s="4" t="s">
        <v>45</v>
      </c>
      <c r="I39" s="4" t="s">
        <v>45</v>
      </c>
      <c r="J39" s="4" t="s">
        <v>132</v>
      </c>
      <c r="K39" s="4" t="s">
        <v>49</v>
      </c>
      <c r="L39" s="4" t="s">
        <v>45</v>
      </c>
      <c r="M39" s="4" t="s">
        <v>45</v>
      </c>
    </row>
    <row r="40" spans="1:13" x14ac:dyDescent="0.2">
      <c r="A40">
        <v>37</v>
      </c>
      <c r="B40" t="s">
        <v>332</v>
      </c>
      <c r="C40" s="4" t="s">
        <v>41</v>
      </c>
      <c r="D40" s="4" t="s">
        <v>44</v>
      </c>
      <c r="E40" s="4" t="s">
        <v>44</v>
      </c>
      <c r="F40" s="4" t="s">
        <v>45</v>
      </c>
      <c r="G40" s="4" t="s">
        <v>44</v>
      </c>
      <c r="H40" s="4" t="s">
        <v>45</v>
      </c>
      <c r="I40" s="4" t="s">
        <v>45</v>
      </c>
      <c r="J40" s="4" t="s">
        <v>44</v>
      </c>
      <c r="K40" s="4" t="s">
        <v>49</v>
      </c>
      <c r="L40" s="4" t="s">
        <v>49</v>
      </c>
      <c r="M40" s="4" t="s">
        <v>49</v>
      </c>
    </row>
    <row r="41" spans="1:13" x14ac:dyDescent="0.2">
      <c r="A41">
        <v>38</v>
      </c>
      <c r="B41" t="s">
        <v>339</v>
      </c>
      <c r="C41" s="4" t="s">
        <v>41</v>
      </c>
      <c r="D41" s="4" t="s">
        <v>44</v>
      </c>
      <c r="E41" s="4" t="s">
        <v>44</v>
      </c>
      <c r="F41" s="4" t="s">
        <v>49</v>
      </c>
      <c r="G41" s="4" t="s">
        <v>44</v>
      </c>
      <c r="H41" s="4" t="s">
        <v>49</v>
      </c>
      <c r="I41" s="4" t="s">
        <v>49</v>
      </c>
      <c r="J41" s="4" t="s">
        <v>44</v>
      </c>
      <c r="K41" s="4" t="s">
        <v>49</v>
      </c>
      <c r="L41" s="4" t="s">
        <v>45</v>
      </c>
      <c r="M41" s="4" t="s">
        <v>45</v>
      </c>
    </row>
    <row r="42" spans="1:13" x14ac:dyDescent="0.2">
      <c r="A42">
        <v>39</v>
      </c>
      <c r="B42" t="s">
        <v>344</v>
      </c>
      <c r="C42" s="4" t="s">
        <v>71</v>
      </c>
      <c r="D42" s="4" t="s">
        <v>56</v>
      </c>
      <c r="E42" s="4" t="s">
        <v>44</v>
      </c>
      <c r="F42" s="4" t="s">
        <v>49</v>
      </c>
      <c r="G42" s="4" t="s">
        <v>56</v>
      </c>
      <c r="H42" s="4" t="s">
        <v>49</v>
      </c>
      <c r="I42" s="4" t="s">
        <v>45</v>
      </c>
      <c r="J42" s="4" t="s">
        <v>88</v>
      </c>
      <c r="K42" s="4" t="s">
        <v>49</v>
      </c>
      <c r="L42" s="4" t="s">
        <v>45</v>
      </c>
      <c r="M42" s="4" t="s">
        <v>45</v>
      </c>
    </row>
    <row r="43" spans="1:13" x14ac:dyDescent="0.2">
      <c r="A43">
        <v>40</v>
      </c>
      <c r="B43" t="s">
        <v>351</v>
      </c>
      <c r="C43" s="4" t="s">
        <v>55</v>
      </c>
      <c r="D43" s="4" t="s">
        <v>44</v>
      </c>
      <c r="E43" s="4" t="s">
        <v>44</v>
      </c>
      <c r="F43" s="4" t="s">
        <v>45</v>
      </c>
      <c r="G43" s="4" t="s">
        <v>47</v>
      </c>
      <c r="H43" s="4" t="s">
        <v>45</v>
      </c>
      <c r="I43" s="4" t="s">
        <v>45</v>
      </c>
      <c r="J43" s="4" t="s">
        <v>132</v>
      </c>
      <c r="K43" s="4" t="s">
        <v>49</v>
      </c>
      <c r="L43" s="4" t="s">
        <v>45</v>
      </c>
      <c r="M43" s="4" t="s">
        <v>45</v>
      </c>
    </row>
    <row r="44" spans="1:13" x14ac:dyDescent="0.2">
      <c r="A44">
        <v>41</v>
      </c>
      <c r="B44" t="s">
        <v>361</v>
      </c>
      <c r="C44" s="4" t="s">
        <v>41</v>
      </c>
      <c r="D44" s="4" t="s">
        <v>44</v>
      </c>
      <c r="E44" s="4" t="s">
        <v>44</v>
      </c>
      <c r="F44" s="4" t="s">
        <v>45</v>
      </c>
      <c r="G44" s="4" t="s">
        <v>44</v>
      </c>
      <c r="H44" s="4" t="s">
        <v>49</v>
      </c>
      <c r="I44" s="4" t="s">
        <v>49</v>
      </c>
      <c r="J44" s="4" t="s">
        <v>44</v>
      </c>
      <c r="K44" s="4" t="s">
        <v>49</v>
      </c>
      <c r="L44" s="4" t="s">
        <v>49</v>
      </c>
      <c r="M44" s="4" t="s">
        <v>49</v>
      </c>
    </row>
    <row r="45" spans="1:13" x14ac:dyDescent="0.2">
      <c r="A45">
        <v>42</v>
      </c>
      <c r="B45" t="s">
        <v>365</v>
      </c>
      <c r="C45" s="4" t="s">
        <v>71</v>
      </c>
      <c r="D45" s="4" t="s">
        <v>56</v>
      </c>
      <c r="E45" s="4" t="s">
        <v>44</v>
      </c>
      <c r="F45" s="4" t="s">
        <v>45</v>
      </c>
      <c r="G45" s="4" t="s">
        <v>56</v>
      </c>
      <c r="H45" s="4" t="s">
        <v>45</v>
      </c>
      <c r="I45" s="4" t="s">
        <v>45</v>
      </c>
      <c r="J45" s="4" t="s">
        <v>62</v>
      </c>
      <c r="K45" s="4" t="s">
        <v>49</v>
      </c>
      <c r="L45" s="4" t="s">
        <v>45</v>
      </c>
      <c r="M45" s="4" t="s">
        <v>45</v>
      </c>
    </row>
    <row r="46" spans="1:13" x14ac:dyDescent="0.2">
      <c r="A46">
        <v>43</v>
      </c>
      <c r="B46" t="s">
        <v>375</v>
      </c>
      <c r="C46" s="4" t="s">
        <v>71</v>
      </c>
      <c r="D46" s="4" t="s">
        <v>44</v>
      </c>
      <c r="E46" s="4" t="s">
        <v>44</v>
      </c>
      <c r="F46" s="4" t="s">
        <v>49</v>
      </c>
      <c r="G46" s="4" t="s">
        <v>44</v>
      </c>
      <c r="H46" s="4" t="s">
        <v>49</v>
      </c>
      <c r="I46" s="4" t="s">
        <v>49</v>
      </c>
      <c r="J46" s="4" t="s">
        <v>44</v>
      </c>
      <c r="K46" s="4" t="s">
        <v>49</v>
      </c>
      <c r="L46" s="4" t="s">
        <v>45</v>
      </c>
      <c r="M46" s="4" t="s">
        <v>45</v>
      </c>
    </row>
    <row r="47" spans="1:13" x14ac:dyDescent="0.2">
      <c r="A47">
        <v>44</v>
      </c>
      <c r="B47" t="s">
        <v>382</v>
      </c>
      <c r="C47" s="4" t="s">
        <v>71</v>
      </c>
      <c r="D47" s="4" t="s">
        <v>56</v>
      </c>
      <c r="E47" s="4" t="s">
        <v>44</v>
      </c>
      <c r="F47" s="4" t="s">
        <v>45</v>
      </c>
      <c r="G47" s="4" t="s">
        <v>47</v>
      </c>
      <c r="H47" s="4" t="s">
        <v>45</v>
      </c>
      <c r="I47" s="4" t="s">
        <v>45</v>
      </c>
      <c r="J47" s="4" t="s">
        <v>44</v>
      </c>
      <c r="K47" s="4" t="s">
        <v>45</v>
      </c>
      <c r="L47" s="4" t="s">
        <v>45</v>
      </c>
      <c r="M47" s="4" t="s">
        <v>45</v>
      </c>
    </row>
    <row r="48" spans="1:13" x14ac:dyDescent="0.2">
      <c r="A48">
        <v>45</v>
      </c>
      <c r="B48" t="s">
        <v>394</v>
      </c>
      <c r="C48" s="4" t="s">
        <v>71</v>
      </c>
      <c r="D48" s="4" t="s">
        <v>56</v>
      </c>
      <c r="E48" s="4" t="s">
        <v>176</v>
      </c>
      <c r="F48" s="4" t="s">
        <v>45</v>
      </c>
      <c r="G48" s="4" t="s">
        <v>56</v>
      </c>
      <c r="H48" s="4" t="s">
        <v>45</v>
      </c>
      <c r="I48" s="4" t="s">
        <v>45</v>
      </c>
      <c r="J48" s="4" t="s">
        <v>88</v>
      </c>
      <c r="K48" s="4" t="s">
        <v>45</v>
      </c>
      <c r="L48" s="4" t="s">
        <v>45</v>
      </c>
      <c r="M48" s="4" t="s">
        <v>45</v>
      </c>
    </row>
    <row r="49" spans="1:13" x14ac:dyDescent="0.2">
      <c r="A49">
        <v>46</v>
      </c>
      <c r="B49" t="s">
        <v>408</v>
      </c>
      <c r="C49" s="4" t="s">
        <v>41</v>
      </c>
      <c r="D49" s="4" t="s">
        <v>44</v>
      </c>
      <c r="E49" s="4" t="s">
        <v>44</v>
      </c>
      <c r="F49" s="4" t="s">
        <v>49</v>
      </c>
      <c r="G49" s="4" t="s">
        <v>44</v>
      </c>
      <c r="H49" s="4" t="s">
        <v>49</v>
      </c>
      <c r="I49" s="4" t="s">
        <v>49</v>
      </c>
      <c r="J49" s="4" t="s">
        <v>44</v>
      </c>
      <c r="K49" s="4" t="s">
        <v>49</v>
      </c>
      <c r="L49" s="4" t="s">
        <v>49</v>
      </c>
      <c r="M49" s="4" t="s">
        <v>49</v>
      </c>
    </row>
    <row r="50" spans="1:13" x14ac:dyDescent="0.2">
      <c r="A50">
        <v>47</v>
      </c>
      <c r="B50" t="s">
        <v>412</v>
      </c>
      <c r="C50" s="4" t="s">
        <v>71</v>
      </c>
      <c r="D50" s="4" t="s">
        <v>56</v>
      </c>
      <c r="E50" s="4" t="s">
        <v>176</v>
      </c>
      <c r="F50" s="4" t="s">
        <v>45</v>
      </c>
      <c r="G50" s="4" t="s">
        <v>56</v>
      </c>
      <c r="H50" s="4" t="s">
        <v>45</v>
      </c>
      <c r="I50" s="4" t="s">
        <v>45</v>
      </c>
      <c r="J50" s="4" t="s">
        <v>62</v>
      </c>
      <c r="K50" s="4" t="s">
        <v>49</v>
      </c>
      <c r="L50" s="4" t="s">
        <v>49</v>
      </c>
      <c r="M50" s="4" t="s">
        <v>49</v>
      </c>
    </row>
    <row r="51" spans="1:13" x14ac:dyDescent="0.2">
      <c r="A51">
        <v>48</v>
      </c>
      <c r="B51" t="s">
        <v>421</v>
      </c>
      <c r="C51" s="4" t="s">
        <v>71</v>
      </c>
      <c r="D51" s="4" t="s">
        <v>44</v>
      </c>
      <c r="E51" s="4" t="s">
        <v>44</v>
      </c>
      <c r="F51" s="4" t="s">
        <v>49</v>
      </c>
      <c r="G51" s="4" t="s">
        <v>44</v>
      </c>
      <c r="H51" s="4" t="s">
        <v>49</v>
      </c>
      <c r="I51" s="4" t="s">
        <v>45</v>
      </c>
      <c r="J51" s="4" t="s">
        <v>44</v>
      </c>
      <c r="K51" s="4" t="s">
        <v>49</v>
      </c>
      <c r="L51" s="4" t="s">
        <v>49</v>
      </c>
      <c r="M51" s="4" t="s">
        <v>49</v>
      </c>
    </row>
    <row r="52" spans="1:13" x14ac:dyDescent="0.2">
      <c r="A52">
        <v>49</v>
      </c>
      <c r="B52" t="s">
        <v>424</v>
      </c>
      <c r="C52" s="4" t="s">
        <v>55</v>
      </c>
      <c r="D52" s="4" t="s">
        <v>42</v>
      </c>
      <c r="E52" s="4" t="s">
        <v>44</v>
      </c>
      <c r="F52" s="4" t="s">
        <v>45</v>
      </c>
      <c r="G52" s="4" t="s">
        <v>44</v>
      </c>
      <c r="H52" s="4" t="s">
        <v>49</v>
      </c>
      <c r="I52" s="4" t="s">
        <v>49</v>
      </c>
      <c r="J52" s="4" t="s">
        <v>88</v>
      </c>
      <c r="K52" s="4" t="s">
        <v>45</v>
      </c>
      <c r="L52" s="4" t="s">
        <v>45</v>
      </c>
      <c r="M52" s="4" t="s">
        <v>49</v>
      </c>
    </row>
    <row r="53" spans="1:13" x14ac:dyDescent="0.2">
      <c r="A53">
        <v>50</v>
      </c>
      <c r="B53" t="s">
        <v>431</v>
      </c>
      <c r="C53" s="4" t="s">
        <v>41</v>
      </c>
      <c r="D53" s="4" t="s">
        <v>42</v>
      </c>
      <c r="E53" s="4" t="s">
        <v>44</v>
      </c>
      <c r="F53" s="4" t="s">
        <v>49</v>
      </c>
      <c r="G53" s="4" t="s">
        <v>56</v>
      </c>
      <c r="H53" s="4" t="s">
        <v>49</v>
      </c>
      <c r="I53" s="4" t="s">
        <v>49</v>
      </c>
      <c r="J53" s="4" t="s">
        <v>44</v>
      </c>
      <c r="K53" s="4" t="s">
        <v>49</v>
      </c>
      <c r="L53" s="4" t="s">
        <v>45</v>
      </c>
      <c r="M53" s="4" t="s">
        <v>45</v>
      </c>
    </row>
    <row r="54" spans="1:13" x14ac:dyDescent="0.2">
      <c r="A54">
        <v>51</v>
      </c>
      <c r="B54" t="s">
        <v>437</v>
      </c>
      <c r="C54" s="4" t="s">
        <v>55</v>
      </c>
      <c r="D54" s="4" t="s">
        <v>44</v>
      </c>
      <c r="E54" s="4" t="s">
        <v>176</v>
      </c>
      <c r="F54" s="4" t="s">
        <v>45</v>
      </c>
      <c r="G54" s="4" t="s">
        <v>47</v>
      </c>
      <c r="H54" s="4" t="s">
        <v>45</v>
      </c>
      <c r="I54" s="4" t="s">
        <v>45</v>
      </c>
      <c r="J54" s="4" t="s">
        <v>62</v>
      </c>
      <c r="K54" s="4" t="s">
        <v>49</v>
      </c>
      <c r="L54" s="4" t="s">
        <v>49</v>
      </c>
      <c r="M54" s="4" t="s">
        <v>49</v>
      </c>
    </row>
    <row r="55" spans="1:13" x14ac:dyDescent="0.2">
      <c r="A55">
        <v>52</v>
      </c>
      <c r="B55" t="s">
        <v>447</v>
      </c>
      <c r="C55" s="4" t="s">
        <v>55</v>
      </c>
      <c r="D55" s="4" t="s">
        <v>44</v>
      </c>
      <c r="E55" s="4" t="s">
        <v>44</v>
      </c>
      <c r="F55" s="4" t="s">
        <v>45</v>
      </c>
      <c r="G55" s="4" t="s">
        <v>56</v>
      </c>
      <c r="H55" s="4" t="s">
        <v>45</v>
      </c>
      <c r="I55" s="4" t="s">
        <v>45</v>
      </c>
      <c r="J55" s="4" t="s">
        <v>62</v>
      </c>
      <c r="K55" s="4" t="s">
        <v>49</v>
      </c>
      <c r="L55" s="4" t="s">
        <v>45</v>
      </c>
      <c r="M55" s="4" t="s">
        <v>45</v>
      </c>
    </row>
    <row r="56" spans="1:13" x14ac:dyDescent="0.2">
      <c r="A56">
        <v>53</v>
      </c>
      <c r="B56" t="s">
        <v>459</v>
      </c>
      <c r="C56" s="4" t="s">
        <v>71</v>
      </c>
      <c r="D56" s="4" t="s">
        <v>44</v>
      </c>
      <c r="E56" s="4" t="s">
        <v>44</v>
      </c>
      <c r="F56" s="4" t="s">
        <v>45</v>
      </c>
      <c r="G56" s="4" t="s">
        <v>44</v>
      </c>
      <c r="H56" s="4" t="s">
        <v>45</v>
      </c>
      <c r="I56" s="4" t="s">
        <v>45</v>
      </c>
      <c r="J56" s="4" t="s">
        <v>44</v>
      </c>
      <c r="K56" s="4" t="s">
        <v>49</v>
      </c>
      <c r="L56" s="4" t="s">
        <v>49</v>
      </c>
      <c r="M56" s="4" t="s">
        <v>49</v>
      </c>
    </row>
    <row r="57" spans="1:13" x14ac:dyDescent="0.2">
      <c r="A57">
        <v>54</v>
      </c>
      <c r="B57" t="s">
        <v>465</v>
      </c>
      <c r="C57" s="4" t="s">
        <v>71</v>
      </c>
      <c r="D57" s="4" t="s">
        <v>42</v>
      </c>
      <c r="E57" s="4" t="s">
        <v>56</v>
      </c>
      <c r="F57" s="4" t="s">
        <v>49</v>
      </c>
      <c r="G57" s="4" t="s">
        <v>44</v>
      </c>
      <c r="H57" s="4" t="s">
        <v>49</v>
      </c>
      <c r="I57" s="4" t="s">
        <v>45</v>
      </c>
      <c r="J57" s="4" t="s">
        <v>62</v>
      </c>
      <c r="K57" s="4" t="s">
        <v>49</v>
      </c>
      <c r="L57" s="4" t="s">
        <v>49</v>
      </c>
      <c r="M57" s="4" t="s">
        <v>45</v>
      </c>
    </row>
    <row r="58" spans="1:13" x14ac:dyDescent="0.2">
      <c r="A58">
        <v>55</v>
      </c>
      <c r="B58" t="s">
        <v>470</v>
      </c>
      <c r="C58" s="4" t="s">
        <v>41</v>
      </c>
      <c r="D58" s="4" t="s">
        <v>56</v>
      </c>
      <c r="E58" s="4" t="s">
        <v>44</v>
      </c>
      <c r="F58" s="4" t="s">
        <v>45</v>
      </c>
      <c r="G58" s="4" t="s">
        <v>56</v>
      </c>
      <c r="H58" s="4" t="s">
        <v>45</v>
      </c>
      <c r="I58" s="4" t="s">
        <v>45</v>
      </c>
      <c r="J58" s="4" t="s">
        <v>44</v>
      </c>
      <c r="K58" s="4" t="s">
        <v>49</v>
      </c>
      <c r="L58" s="4" t="s">
        <v>49</v>
      </c>
      <c r="M58" s="4" t="s">
        <v>49</v>
      </c>
    </row>
    <row r="59" spans="1:13" x14ac:dyDescent="0.2">
      <c r="A59">
        <v>56</v>
      </c>
      <c r="B59" t="s">
        <v>480</v>
      </c>
      <c r="C59" s="4" t="s">
        <v>71</v>
      </c>
      <c r="D59" s="4" t="s">
        <v>44</v>
      </c>
      <c r="E59" s="4" t="s">
        <v>44</v>
      </c>
      <c r="F59" s="4" t="s">
        <v>45</v>
      </c>
      <c r="G59" s="4" t="s">
        <v>44</v>
      </c>
      <c r="H59" s="4" t="s">
        <v>45</v>
      </c>
      <c r="I59" s="4" t="s">
        <v>45</v>
      </c>
      <c r="J59" s="4" t="s">
        <v>44</v>
      </c>
      <c r="K59" s="4" t="s">
        <v>49</v>
      </c>
      <c r="L59" s="4" t="s">
        <v>45</v>
      </c>
      <c r="M59" s="4" t="s">
        <v>45</v>
      </c>
    </row>
    <row r="60" spans="1:13" x14ac:dyDescent="0.2">
      <c r="A60">
        <v>57</v>
      </c>
      <c r="B60" t="s">
        <v>490</v>
      </c>
      <c r="C60" s="4" t="s">
        <v>55</v>
      </c>
      <c r="D60" s="4" t="s">
        <v>42</v>
      </c>
      <c r="E60" s="4" t="s">
        <v>44</v>
      </c>
      <c r="F60" s="4" t="s">
        <v>49</v>
      </c>
      <c r="G60" s="4" t="s">
        <v>47</v>
      </c>
      <c r="H60" s="4" t="s">
        <v>49</v>
      </c>
      <c r="I60" s="4" t="s">
        <v>45</v>
      </c>
      <c r="J60" s="4" t="s">
        <v>88</v>
      </c>
      <c r="K60" s="4" t="s">
        <v>49</v>
      </c>
      <c r="L60" s="4" t="s">
        <v>49</v>
      </c>
      <c r="M60" s="4" t="s">
        <v>49</v>
      </c>
    </row>
    <row r="61" spans="1:13" x14ac:dyDescent="0.2">
      <c r="A61">
        <v>58</v>
      </c>
      <c r="B61" t="s">
        <v>496</v>
      </c>
      <c r="C61" s="4" t="s">
        <v>71</v>
      </c>
      <c r="D61" s="4" t="s">
        <v>56</v>
      </c>
      <c r="E61" s="4" t="s">
        <v>44</v>
      </c>
      <c r="F61" s="4" t="s">
        <v>49</v>
      </c>
      <c r="G61" s="4" t="s">
        <v>44</v>
      </c>
      <c r="H61" s="4" t="s">
        <v>49</v>
      </c>
      <c r="I61" s="4" t="s">
        <v>45</v>
      </c>
      <c r="J61" s="4" t="s">
        <v>44</v>
      </c>
      <c r="K61" s="4" t="s">
        <v>49</v>
      </c>
      <c r="L61" s="4" t="s">
        <v>45</v>
      </c>
      <c r="M61" s="4" t="s">
        <v>45</v>
      </c>
    </row>
    <row r="62" spans="1:13" x14ac:dyDescent="0.2">
      <c r="A62">
        <v>59</v>
      </c>
      <c r="B62" t="s">
        <v>503</v>
      </c>
      <c r="C62" s="4" t="s">
        <v>71</v>
      </c>
      <c r="D62" s="4" t="s">
        <v>56</v>
      </c>
      <c r="E62" s="4" t="s">
        <v>44</v>
      </c>
      <c r="F62" s="4" t="s">
        <v>45</v>
      </c>
      <c r="G62" s="4" t="s">
        <v>56</v>
      </c>
      <c r="H62" s="4" t="s">
        <v>49</v>
      </c>
      <c r="I62" s="4" t="s">
        <v>45</v>
      </c>
      <c r="J62" s="4" t="s">
        <v>44</v>
      </c>
      <c r="K62" s="4" t="s">
        <v>49</v>
      </c>
      <c r="L62" s="4" t="s">
        <v>49</v>
      </c>
      <c r="M62" s="4" t="s">
        <v>49</v>
      </c>
    </row>
    <row r="63" spans="1:13" x14ac:dyDescent="0.2">
      <c r="A63">
        <v>60</v>
      </c>
      <c r="B63" t="s">
        <v>510</v>
      </c>
      <c r="C63" s="4" t="s">
        <v>55</v>
      </c>
      <c r="D63" s="4" t="s">
        <v>44</v>
      </c>
      <c r="E63" s="4" t="s">
        <v>56</v>
      </c>
      <c r="F63" s="4" t="s">
        <v>45</v>
      </c>
      <c r="G63" s="4" t="s">
        <v>56</v>
      </c>
      <c r="H63" s="4" t="s">
        <v>45</v>
      </c>
      <c r="I63" s="4" t="s">
        <v>45</v>
      </c>
      <c r="J63" s="4" t="s">
        <v>44</v>
      </c>
      <c r="K63" s="4" t="s">
        <v>45</v>
      </c>
      <c r="L63" s="4" t="s">
        <v>49</v>
      </c>
      <c r="M63" s="4" t="s">
        <v>49</v>
      </c>
    </row>
    <row r="64" spans="1:13" x14ac:dyDescent="0.2">
      <c r="A64">
        <v>61</v>
      </c>
      <c r="B64" t="s">
        <v>519</v>
      </c>
      <c r="C64" s="4" t="s">
        <v>55</v>
      </c>
      <c r="D64" s="4" t="s">
        <v>44</v>
      </c>
      <c r="E64" s="4" t="s">
        <v>44</v>
      </c>
      <c r="F64" s="4" t="s">
        <v>45</v>
      </c>
      <c r="G64" s="4" t="s">
        <v>47</v>
      </c>
      <c r="H64" s="4" t="s">
        <v>45</v>
      </c>
      <c r="I64" s="4" t="s">
        <v>49</v>
      </c>
      <c r="J64" s="4" t="s">
        <v>44</v>
      </c>
      <c r="K64" s="4" t="s">
        <v>49</v>
      </c>
      <c r="L64" s="4" t="s">
        <v>45</v>
      </c>
      <c r="M64" s="4" t="s">
        <v>45</v>
      </c>
    </row>
    <row r="65" spans="1:13" x14ac:dyDescent="0.2">
      <c r="A65">
        <v>62</v>
      </c>
      <c r="B65" t="s">
        <v>527</v>
      </c>
      <c r="C65" s="4" t="s">
        <v>71</v>
      </c>
      <c r="D65" s="4" t="s">
        <v>42</v>
      </c>
      <c r="E65" s="4" t="s">
        <v>56</v>
      </c>
      <c r="F65" s="4" t="s">
        <v>49</v>
      </c>
      <c r="G65" s="4" t="s">
        <v>44</v>
      </c>
      <c r="H65" s="4" t="s">
        <v>49</v>
      </c>
      <c r="I65" s="4" t="s">
        <v>45</v>
      </c>
      <c r="J65" s="4" t="s">
        <v>44</v>
      </c>
      <c r="K65" s="4" t="s">
        <v>45</v>
      </c>
      <c r="L65" s="4" t="s">
        <v>49</v>
      </c>
      <c r="M65" s="4" t="s">
        <v>49</v>
      </c>
    </row>
    <row r="66" spans="1:13" x14ac:dyDescent="0.2">
      <c r="A66">
        <v>63</v>
      </c>
      <c r="B66" t="s">
        <v>532</v>
      </c>
      <c r="C66" s="4" t="s">
        <v>41</v>
      </c>
      <c r="D66" s="4" t="s">
        <v>44</v>
      </c>
      <c r="E66" s="4" t="s">
        <v>44</v>
      </c>
      <c r="F66" s="4" t="s">
        <v>45</v>
      </c>
      <c r="G66" s="4" t="s">
        <v>56</v>
      </c>
      <c r="H66" s="4" t="s">
        <v>49</v>
      </c>
      <c r="I66" s="4" t="s">
        <v>49</v>
      </c>
      <c r="J66" s="4" t="s">
        <v>44</v>
      </c>
      <c r="K66" s="4" t="s">
        <v>49</v>
      </c>
      <c r="L66" s="4" t="s">
        <v>45</v>
      </c>
      <c r="M66" s="4" t="s">
        <v>45</v>
      </c>
    </row>
    <row r="67" spans="1:13" x14ac:dyDescent="0.2">
      <c r="A67">
        <v>64</v>
      </c>
      <c r="B67" t="s">
        <v>540</v>
      </c>
      <c r="C67" s="4" t="s">
        <v>151</v>
      </c>
      <c r="D67" s="4" t="s">
        <v>56</v>
      </c>
      <c r="E67" s="4" t="s">
        <v>44</v>
      </c>
      <c r="F67" s="4" t="s">
        <v>45</v>
      </c>
      <c r="G67" s="4" t="s">
        <v>56</v>
      </c>
      <c r="H67" s="4" t="s">
        <v>45</v>
      </c>
      <c r="I67" s="4" t="s">
        <v>45</v>
      </c>
      <c r="J67" s="4" t="s">
        <v>44</v>
      </c>
      <c r="K67" s="4" t="s">
        <v>45</v>
      </c>
      <c r="L67" s="4" t="s">
        <v>45</v>
      </c>
      <c r="M67" s="4" t="s">
        <v>45</v>
      </c>
    </row>
    <row r="68" spans="1:13" x14ac:dyDescent="0.2">
      <c r="A68">
        <v>65</v>
      </c>
      <c r="B68" t="s">
        <v>553</v>
      </c>
      <c r="C68" s="4" t="s">
        <v>71</v>
      </c>
      <c r="D68" s="4" t="s">
        <v>44</v>
      </c>
      <c r="E68" s="4" t="s">
        <v>44</v>
      </c>
      <c r="F68" s="4" t="s">
        <v>49</v>
      </c>
      <c r="G68" s="4" t="s">
        <v>44</v>
      </c>
      <c r="H68" s="4" t="s">
        <v>49</v>
      </c>
      <c r="I68" s="4" t="s">
        <v>49</v>
      </c>
      <c r="J68" s="4" t="s">
        <v>44</v>
      </c>
      <c r="K68" s="4" t="s">
        <v>49</v>
      </c>
      <c r="L68" s="4" t="s">
        <v>49</v>
      </c>
      <c r="M68" s="4" t="s">
        <v>49</v>
      </c>
    </row>
    <row r="69" spans="1:13" x14ac:dyDescent="0.2">
      <c r="A69">
        <v>66</v>
      </c>
      <c r="B69" t="s">
        <v>559</v>
      </c>
      <c r="C69" s="4" t="s">
        <v>55</v>
      </c>
      <c r="D69" s="4" t="s">
        <v>56</v>
      </c>
      <c r="E69" s="4" t="s">
        <v>176</v>
      </c>
      <c r="F69" s="4" t="s">
        <v>45</v>
      </c>
      <c r="G69" s="4" t="s">
        <v>56</v>
      </c>
      <c r="H69" s="4" t="s">
        <v>45</v>
      </c>
      <c r="I69" s="4" t="s">
        <v>45</v>
      </c>
      <c r="J69" s="4" t="s">
        <v>44</v>
      </c>
      <c r="K69" s="4" t="s">
        <v>49</v>
      </c>
      <c r="L69" s="4" t="s">
        <v>45</v>
      </c>
      <c r="M69" s="4" t="s">
        <v>45</v>
      </c>
    </row>
    <row r="70" spans="1:13" x14ac:dyDescent="0.2">
      <c r="A70">
        <v>67</v>
      </c>
      <c r="B70" t="s">
        <v>570</v>
      </c>
      <c r="C70" s="4" t="s">
        <v>151</v>
      </c>
      <c r="D70" s="4" t="s">
        <v>56</v>
      </c>
      <c r="E70" s="4" t="s">
        <v>44</v>
      </c>
      <c r="F70" s="4" t="s">
        <v>45</v>
      </c>
      <c r="G70" s="4" t="s">
        <v>44</v>
      </c>
      <c r="H70" s="4" t="s">
        <v>45</v>
      </c>
      <c r="I70" s="4" t="s">
        <v>45</v>
      </c>
      <c r="J70" s="4" t="s">
        <v>44</v>
      </c>
      <c r="K70" s="4" t="s">
        <v>49</v>
      </c>
      <c r="L70" s="4" t="s">
        <v>49</v>
      </c>
      <c r="M70" s="4" t="s">
        <v>49</v>
      </c>
    </row>
    <row r="71" spans="1:13" x14ac:dyDescent="0.2">
      <c r="A71">
        <v>68</v>
      </c>
      <c r="B71" t="s">
        <v>578</v>
      </c>
      <c r="C71" s="4" t="s">
        <v>41</v>
      </c>
      <c r="D71" s="4" t="s">
        <v>44</v>
      </c>
      <c r="E71" s="4" t="s">
        <v>44</v>
      </c>
      <c r="F71" s="4" t="s">
        <v>45</v>
      </c>
      <c r="G71" s="4" t="s">
        <v>44</v>
      </c>
      <c r="H71" s="4" t="s">
        <v>49</v>
      </c>
      <c r="I71" s="4" t="s">
        <v>45</v>
      </c>
      <c r="J71" s="4" t="s">
        <v>44</v>
      </c>
      <c r="K71" s="4" t="s">
        <v>49</v>
      </c>
      <c r="L71" s="4" t="s">
        <v>45</v>
      </c>
      <c r="M71" s="4" t="s">
        <v>49</v>
      </c>
    </row>
    <row r="72" spans="1:13" x14ac:dyDescent="0.2">
      <c r="A72">
        <v>69</v>
      </c>
      <c r="B72" t="s">
        <v>585</v>
      </c>
      <c r="C72" s="4" t="s">
        <v>71</v>
      </c>
      <c r="D72" s="4" t="s">
        <v>44</v>
      </c>
      <c r="E72" s="4" t="s">
        <v>44</v>
      </c>
      <c r="F72" s="4" t="s">
        <v>49</v>
      </c>
      <c r="G72" s="4" t="s">
        <v>44</v>
      </c>
      <c r="H72" s="4" t="s">
        <v>49</v>
      </c>
      <c r="I72" s="4" t="s">
        <v>45</v>
      </c>
      <c r="J72" s="4" t="s">
        <v>44</v>
      </c>
      <c r="K72" s="4" t="s">
        <v>45</v>
      </c>
      <c r="L72" s="4" t="s">
        <v>49</v>
      </c>
      <c r="M72" s="4" t="s">
        <v>49</v>
      </c>
    </row>
    <row r="73" spans="1:13" x14ac:dyDescent="0.2">
      <c r="A73">
        <v>70</v>
      </c>
      <c r="B73" t="s">
        <v>591</v>
      </c>
      <c r="C73" s="4" t="s">
        <v>55</v>
      </c>
      <c r="D73" s="4" t="s">
        <v>42</v>
      </c>
      <c r="E73" s="4" t="s">
        <v>44</v>
      </c>
      <c r="F73" s="4" t="s">
        <v>45</v>
      </c>
      <c r="G73" s="4" t="s">
        <v>56</v>
      </c>
      <c r="H73" s="4" t="s">
        <v>45</v>
      </c>
      <c r="I73" s="4" t="s">
        <v>45</v>
      </c>
      <c r="J73" s="4" t="s">
        <v>132</v>
      </c>
      <c r="K73" s="4" t="s">
        <v>49</v>
      </c>
      <c r="L73" s="4" t="s">
        <v>49</v>
      </c>
      <c r="M73" s="4" t="s">
        <v>49</v>
      </c>
    </row>
    <row r="74" spans="1:13" x14ac:dyDescent="0.2">
      <c r="A74">
        <v>71</v>
      </c>
      <c r="B74" t="s">
        <v>601</v>
      </c>
      <c r="C74" s="4" t="s">
        <v>71</v>
      </c>
      <c r="D74" s="4" t="s">
        <v>44</v>
      </c>
      <c r="E74" s="4" t="s">
        <v>56</v>
      </c>
      <c r="F74" s="4" t="s">
        <v>45</v>
      </c>
      <c r="G74" s="4" t="s">
        <v>47</v>
      </c>
      <c r="H74" s="4" t="s">
        <v>49</v>
      </c>
      <c r="I74" s="4" t="s">
        <v>45</v>
      </c>
      <c r="J74" s="4" t="s">
        <v>44</v>
      </c>
      <c r="K74" s="4" t="s">
        <v>49</v>
      </c>
      <c r="L74" s="4" t="s">
        <v>45</v>
      </c>
      <c r="M74" s="4" t="s">
        <v>45</v>
      </c>
    </row>
    <row r="75" spans="1:13" x14ac:dyDescent="0.2">
      <c r="A75">
        <v>72</v>
      </c>
      <c r="B75" t="s">
        <v>609</v>
      </c>
      <c r="C75" s="4" t="s">
        <v>41</v>
      </c>
      <c r="D75" s="4" t="s">
        <v>44</v>
      </c>
      <c r="E75" s="4" t="s">
        <v>44</v>
      </c>
      <c r="F75" s="4" t="s">
        <v>45</v>
      </c>
      <c r="G75" s="4" t="s">
        <v>56</v>
      </c>
      <c r="H75" s="4" t="s">
        <v>45</v>
      </c>
      <c r="I75" s="4" t="s">
        <v>45</v>
      </c>
      <c r="J75" s="4" t="s">
        <v>44</v>
      </c>
      <c r="K75" s="4" t="s">
        <v>49</v>
      </c>
      <c r="L75" s="4" t="s">
        <v>49</v>
      </c>
      <c r="M75" s="4" t="s">
        <v>49</v>
      </c>
    </row>
    <row r="76" spans="1:13" x14ac:dyDescent="0.2">
      <c r="A76">
        <v>73</v>
      </c>
      <c r="B76" t="s">
        <v>616</v>
      </c>
      <c r="C76" s="4" t="s">
        <v>71</v>
      </c>
      <c r="D76" s="4" t="s">
        <v>44</v>
      </c>
      <c r="E76" s="4" t="s">
        <v>44</v>
      </c>
      <c r="F76" s="4" t="s">
        <v>49</v>
      </c>
      <c r="G76" s="4" t="s">
        <v>44</v>
      </c>
      <c r="H76" s="4" t="s">
        <v>49</v>
      </c>
      <c r="I76" s="4" t="s">
        <v>45</v>
      </c>
      <c r="J76" s="4" t="s">
        <v>44</v>
      </c>
      <c r="K76" s="4" t="s">
        <v>49</v>
      </c>
      <c r="L76" s="4" t="s">
        <v>49</v>
      </c>
      <c r="M76" s="4" t="s">
        <v>49</v>
      </c>
    </row>
    <row r="77" spans="1:13" x14ac:dyDescent="0.2">
      <c r="A77">
        <v>74</v>
      </c>
      <c r="B77" t="s">
        <v>619</v>
      </c>
      <c r="C77" s="4" t="s">
        <v>55</v>
      </c>
      <c r="D77" s="4" t="s">
        <v>44</v>
      </c>
      <c r="E77" s="4" t="s">
        <v>56</v>
      </c>
      <c r="F77" s="4" t="s">
        <v>45</v>
      </c>
      <c r="G77" s="4" t="s">
        <v>47</v>
      </c>
      <c r="H77" s="4" t="s">
        <v>45</v>
      </c>
      <c r="I77" s="4" t="s">
        <v>45</v>
      </c>
      <c r="J77" s="4" t="s">
        <v>132</v>
      </c>
      <c r="K77" s="4" t="s">
        <v>45</v>
      </c>
      <c r="L77" s="4" t="s">
        <v>49</v>
      </c>
      <c r="M77" s="4" t="s">
        <v>49</v>
      </c>
    </row>
    <row r="78" spans="1:13" x14ac:dyDescent="0.2">
      <c r="A78">
        <v>75</v>
      </c>
      <c r="B78" t="s">
        <v>628</v>
      </c>
      <c r="C78" s="4" t="s">
        <v>55</v>
      </c>
      <c r="D78" s="4" t="s">
        <v>44</v>
      </c>
      <c r="E78" s="4" t="s">
        <v>44</v>
      </c>
      <c r="F78" s="4" t="s">
        <v>45</v>
      </c>
      <c r="G78" s="4" t="s">
        <v>44</v>
      </c>
      <c r="H78" s="4" t="s">
        <v>49</v>
      </c>
      <c r="I78" s="4" t="s">
        <v>45</v>
      </c>
      <c r="J78" s="4" t="s">
        <v>88</v>
      </c>
      <c r="K78" s="4" t="s">
        <v>49</v>
      </c>
      <c r="L78" s="4" t="s">
        <v>45</v>
      </c>
      <c r="M78" s="4" t="s">
        <v>45</v>
      </c>
    </row>
    <row r="79" spans="1:13" x14ac:dyDescent="0.2">
      <c r="A79">
        <v>76</v>
      </c>
      <c r="B79" t="s">
        <v>636</v>
      </c>
      <c r="C79" s="4" t="s">
        <v>71</v>
      </c>
      <c r="D79" s="4" t="s">
        <v>44</v>
      </c>
      <c r="E79" s="4" t="s">
        <v>44</v>
      </c>
      <c r="F79" s="4" t="s">
        <v>45</v>
      </c>
      <c r="G79" s="4" t="s">
        <v>56</v>
      </c>
      <c r="H79" s="4" t="s">
        <v>45</v>
      </c>
      <c r="I79" s="4" t="s">
        <v>45</v>
      </c>
      <c r="J79" s="4" t="s">
        <v>44</v>
      </c>
      <c r="K79" s="4" t="s">
        <v>49</v>
      </c>
      <c r="L79" s="4" t="s">
        <v>49</v>
      </c>
      <c r="M79" s="4" t="s">
        <v>49</v>
      </c>
    </row>
    <row r="80" spans="1:13" x14ac:dyDescent="0.2">
      <c r="A80">
        <v>77</v>
      </c>
      <c r="B80" t="s">
        <v>646</v>
      </c>
      <c r="C80" s="4" t="s">
        <v>71</v>
      </c>
      <c r="D80" s="4" t="s">
        <v>56</v>
      </c>
      <c r="E80" s="4" t="s">
        <v>44</v>
      </c>
      <c r="F80" s="4" t="s">
        <v>45</v>
      </c>
      <c r="G80" s="4" t="s">
        <v>44</v>
      </c>
      <c r="H80" s="4" t="s">
        <v>45</v>
      </c>
      <c r="I80" s="4" t="s">
        <v>45</v>
      </c>
      <c r="J80" s="4" t="s">
        <v>44</v>
      </c>
      <c r="K80" s="4" t="s">
        <v>45</v>
      </c>
      <c r="L80" s="4" t="s">
        <v>49</v>
      </c>
      <c r="M80" s="4" t="s">
        <v>45</v>
      </c>
    </row>
    <row r="81" spans="1:13" x14ac:dyDescent="0.2">
      <c r="A81">
        <v>78</v>
      </c>
      <c r="B81" t="s">
        <v>657</v>
      </c>
      <c r="C81" s="4" t="s">
        <v>71</v>
      </c>
      <c r="D81" s="4" t="s">
        <v>44</v>
      </c>
      <c r="E81" s="4" t="s">
        <v>56</v>
      </c>
      <c r="F81" s="4" t="s">
        <v>49</v>
      </c>
      <c r="G81" s="4" t="s">
        <v>44</v>
      </c>
      <c r="H81" s="4" t="s">
        <v>49</v>
      </c>
      <c r="I81" s="4" t="s">
        <v>45</v>
      </c>
      <c r="J81" s="4" t="s">
        <v>132</v>
      </c>
      <c r="K81" s="4" t="s">
        <v>49</v>
      </c>
      <c r="L81" s="4" t="s">
        <v>45</v>
      </c>
      <c r="M81" s="4" t="s">
        <v>45</v>
      </c>
    </row>
    <row r="82" spans="1:13" x14ac:dyDescent="0.2">
      <c r="A82">
        <v>79</v>
      </c>
      <c r="B82" t="s">
        <v>663</v>
      </c>
      <c r="C82" s="4" t="s">
        <v>151</v>
      </c>
      <c r="D82" s="4" t="s">
        <v>56</v>
      </c>
      <c r="E82" s="4" t="s">
        <v>44</v>
      </c>
      <c r="F82" s="4" t="s">
        <v>45</v>
      </c>
      <c r="G82" s="4" t="s">
        <v>56</v>
      </c>
      <c r="H82" s="4" t="s">
        <v>45</v>
      </c>
      <c r="I82" s="4" t="s">
        <v>45</v>
      </c>
      <c r="J82" s="4" t="s">
        <v>132</v>
      </c>
      <c r="K82" s="4" t="s">
        <v>49</v>
      </c>
      <c r="L82" s="4" t="s">
        <v>45</v>
      </c>
      <c r="M82" s="4" t="s">
        <v>45</v>
      </c>
    </row>
    <row r="83" spans="1:13" x14ac:dyDescent="0.2">
      <c r="A83">
        <v>80</v>
      </c>
      <c r="B83" t="s">
        <v>675</v>
      </c>
      <c r="C83" s="4" t="s">
        <v>55</v>
      </c>
      <c r="D83" s="4" t="s">
        <v>44</v>
      </c>
      <c r="E83" s="4" t="s">
        <v>56</v>
      </c>
      <c r="F83" s="4" t="s">
        <v>45</v>
      </c>
      <c r="G83" s="4" t="s">
        <v>56</v>
      </c>
      <c r="H83" s="4" t="s">
        <v>45</v>
      </c>
      <c r="I83" s="4" t="s">
        <v>45</v>
      </c>
      <c r="J83" s="4" t="s">
        <v>132</v>
      </c>
      <c r="K83" s="4" t="s">
        <v>49</v>
      </c>
      <c r="L83" s="4" t="s">
        <v>45</v>
      </c>
      <c r="M83" s="4" t="s">
        <v>45</v>
      </c>
    </row>
    <row r="84" spans="1:13" x14ac:dyDescent="0.2">
      <c r="A84">
        <v>81</v>
      </c>
      <c r="B84" t="s">
        <v>687</v>
      </c>
      <c r="C84" s="4" t="s">
        <v>151</v>
      </c>
      <c r="D84" s="4" t="s">
        <v>56</v>
      </c>
      <c r="E84" s="4" t="s">
        <v>44</v>
      </c>
      <c r="F84" s="4" t="s">
        <v>45</v>
      </c>
      <c r="G84" s="4" t="s">
        <v>47</v>
      </c>
      <c r="H84" s="4" t="s">
        <v>45</v>
      </c>
      <c r="I84" s="4" t="s">
        <v>45</v>
      </c>
      <c r="J84" s="4" t="s">
        <v>62</v>
      </c>
      <c r="K84" s="4" t="s">
        <v>49</v>
      </c>
      <c r="L84" s="4" t="s">
        <v>45</v>
      </c>
      <c r="M84" s="4" t="s">
        <v>45</v>
      </c>
    </row>
    <row r="85" spans="1:13" x14ac:dyDescent="0.2">
      <c r="A85">
        <v>82</v>
      </c>
      <c r="B85" t="s">
        <v>698</v>
      </c>
      <c r="C85" s="4" t="s">
        <v>55</v>
      </c>
      <c r="D85" s="4" t="s">
        <v>44</v>
      </c>
      <c r="E85" s="4" t="s">
        <v>44</v>
      </c>
      <c r="F85" s="4" t="s">
        <v>45</v>
      </c>
      <c r="G85" s="4" t="s">
        <v>44</v>
      </c>
      <c r="H85" s="4" t="s">
        <v>49</v>
      </c>
      <c r="I85" s="4" t="s">
        <v>45</v>
      </c>
      <c r="J85" s="4" t="s">
        <v>44</v>
      </c>
      <c r="K85" s="4" t="s">
        <v>49</v>
      </c>
      <c r="L85" s="4" t="s">
        <v>49</v>
      </c>
      <c r="M85" s="4" t="s">
        <v>49</v>
      </c>
    </row>
    <row r="86" spans="1:13" x14ac:dyDescent="0.2">
      <c r="A86">
        <v>83</v>
      </c>
      <c r="B86" t="s">
        <v>702</v>
      </c>
      <c r="C86" s="4" t="s">
        <v>71</v>
      </c>
      <c r="D86" s="4" t="s">
        <v>44</v>
      </c>
      <c r="E86" s="4" t="s">
        <v>44</v>
      </c>
      <c r="F86" s="4" t="s">
        <v>49</v>
      </c>
      <c r="G86" s="4" t="s">
        <v>44</v>
      </c>
      <c r="H86" s="4" t="s">
        <v>45</v>
      </c>
      <c r="I86" s="4" t="s">
        <v>45</v>
      </c>
      <c r="J86" s="4" t="s">
        <v>88</v>
      </c>
      <c r="K86" s="4" t="s">
        <v>49</v>
      </c>
      <c r="L86" s="4" t="s">
        <v>45</v>
      </c>
      <c r="M86" s="4" t="s">
        <v>45</v>
      </c>
    </row>
    <row r="87" spans="1:13" x14ac:dyDescent="0.2">
      <c r="A87">
        <v>84</v>
      </c>
      <c r="B87" t="s">
        <v>711</v>
      </c>
      <c r="C87" s="4" t="s">
        <v>41</v>
      </c>
      <c r="D87" s="4" t="s">
        <v>44</v>
      </c>
      <c r="E87" s="4" t="s">
        <v>44</v>
      </c>
      <c r="F87" s="4" t="s">
        <v>49</v>
      </c>
      <c r="G87" s="4" t="s">
        <v>44</v>
      </c>
      <c r="H87" s="4" t="s">
        <v>49</v>
      </c>
      <c r="I87" s="4" t="s">
        <v>45</v>
      </c>
      <c r="J87" s="4" t="s">
        <v>44</v>
      </c>
      <c r="K87" s="4" t="s">
        <v>49</v>
      </c>
      <c r="L87" s="4" t="s">
        <v>45</v>
      </c>
      <c r="M87" s="4" t="s">
        <v>45</v>
      </c>
    </row>
    <row r="88" spans="1:13" x14ac:dyDescent="0.2">
      <c r="A88">
        <v>85</v>
      </c>
      <c r="B88" t="s">
        <v>715</v>
      </c>
      <c r="C88" s="4" t="s">
        <v>71</v>
      </c>
      <c r="D88" s="4" t="s">
        <v>56</v>
      </c>
      <c r="E88" s="4" t="s">
        <v>44</v>
      </c>
      <c r="F88" s="4" t="s">
        <v>45</v>
      </c>
      <c r="G88" s="4" t="s">
        <v>56</v>
      </c>
      <c r="H88" s="4" t="s">
        <v>45</v>
      </c>
      <c r="I88" s="4" t="s">
        <v>45</v>
      </c>
      <c r="J88" s="4" t="s">
        <v>62</v>
      </c>
      <c r="K88" s="4" t="s">
        <v>49</v>
      </c>
      <c r="L88" s="4" t="s">
        <v>45</v>
      </c>
      <c r="M88" s="4" t="s">
        <v>45</v>
      </c>
    </row>
    <row r="89" spans="1:13" x14ac:dyDescent="0.2">
      <c r="A89">
        <v>86</v>
      </c>
      <c r="B89" t="s">
        <v>726</v>
      </c>
      <c r="C89" s="4" t="s">
        <v>71</v>
      </c>
      <c r="D89" s="4" t="s">
        <v>42</v>
      </c>
      <c r="E89" s="4" t="s">
        <v>44</v>
      </c>
      <c r="F89" s="4" t="s">
        <v>49</v>
      </c>
      <c r="G89" s="4" t="s">
        <v>44</v>
      </c>
      <c r="H89" s="4" t="s">
        <v>49</v>
      </c>
      <c r="I89" s="4" t="s">
        <v>49</v>
      </c>
      <c r="J89" s="4" t="s">
        <v>44</v>
      </c>
      <c r="K89" s="4" t="s">
        <v>49</v>
      </c>
      <c r="L89" s="4" t="s">
        <v>45</v>
      </c>
      <c r="M89" s="4" t="s">
        <v>45</v>
      </c>
    </row>
    <row r="90" spans="1:13" x14ac:dyDescent="0.2">
      <c r="A90">
        <v>87</v>
      </c>
      <c r="B90" t="s">
        <v>734</v>
      </c>
      <c r="C90" s="4" t="s">
        <v>71</v>
      </c>
      <c r="D90" s="4" t="s">
        <v>44</v>
      </c>
      <c r="E90" s="4" t="s">
        <v>44</v>
      </c>
      <c r="F90" s="4" t="s">
        <v>45</v>
      </c>
      <c r="G90" s="4" t="s">
        <v>56</v>
      </c>
      <c r="H90" s="4" t="s">
        <v>45</v>
      </c>
      <c r="I90" s="4" t="s">
        <v>45</v>
      </c>
      <c r="J90" s="4" t="s">
        <v>62</v>
      </c>
      <c r="K90" s="4" t="s">
        <v>45</v>
      </c>
      <c r="L90" s="4" t="s">
        <v>45</v>
      </c>
      <c r="M90" s="4" t="s">
        <v>45</v>
      </c>
    </row>
    <row r="91" spans="1:13" x14ac:dyDescent="0.2">
      <c r="A91">
        <v>88</v>
      </c>
      <c r="B91" t="s">
        <v>747</v>
      </c>
      <c r="C91" s="4" t="s">
        <v>71</v>
      </c>
      <c r="D91" s="4" t="s">
        <v>44</v>
      </c>
      <c r="E91" s="4" t="s">
        <v>44</v>
      </c>
      <c r="F91" s="4" t="s">
        <v>45</v>
      </c>
      <c r="G91" s="4" t="s">
        <v>44</v>
      </c>
      <c r="H91" s="4" t="s">
        <v>45</v>
      </c>
      <c r="I91" s="4" t="s">
        <v>45</v>
      </c>
      <c r="J91" s="4" t="s">
        <v>44</v>
      </c>
      <c r="K91" s="4" t="s">
        <v>49</v>
      </c>
      <c r="L91" s="4" t="s">
        <v>45</v>
      </c>
      <c r="M91" s="4" t="s">
        <v>45</v>
      </c>
    </row>
    <row r="92" spans="1:13" x14ac:dyDescent="0.2">
      <c r="A92">
        <v>89</v>
      </c>
      <c r="B92" t="s">
        <v>758</v>
      </c>
      <c r="C92" s="4" t="s">
        <v>71</v>
      </c>
      <c r="D92" s="4" t="s">
        <v>44</v>
      </c>
      <c r="E92" s="4" t="s">
        <v>44</v>
      </c>
      <c r="F92" s="4" t="s">
        <v>49</v>
      </c>
      <c r="G92" s="4" t="s">
        <v>44</v>
      </c>
      <c r="H92" s="4" t="s">
        <v>49</v>
      </c>
      <c r="I92" s="4" t="s">
        <v>45</v>
      </c>
      <c r="J92" s="4" t="s">
        <v>44</v>
      </c>
      <c r="K92" s="4" t="s">
        <v>49</v>
      </c>
      <c r="L92" s="4" t="s">
        <v>45</v>
      </c>
      <c r="M92" s="4" t="s">
        <v>49</v>
      </c>
    </row>
    <row r="93" spans="1:13" x14ac:dyDescent="0.2">
      <c r="A93">
        <v>90</v>
      </c>
      <c r="B93" t="s">
        <v>762</v>
      </c>
      <c r="C93" s="4" t="s">
        <v>55</v>
      </c>
      <c r="D93" s="4" t="s">
        <v>56</v>
      </c>
      <c r="E93" s="4" t="s">
        <v>44</v>
      </c>
      <c r="F93" s="4" t="s">
        <v>45</v>
      </c>
      <c r="G93" s="4" t="s">
        <v>44</v>
      </c>
      <c r="H93" s="4" t="s">
        <v>45</v>
      </c>
      <c r="I93" s="4" t="s">
        <v>45</v>
      </c>
      <c r="J93" s="4" t="s">
        <v>44</v>
      </c>
      <c r="K93" s="4" t="s">
        <v>49</v>
      </c>
      <c r="L93" s="4" t="s">
        <v>45</v>
      </c>
      <c r="M93" s="4" t="s">
        <v>45</v>
      </c>
    </row>
    <row r="94" spans="1:13" x14ac:dyDescent="0.2">
      <c r="A94">
        <v>91</v>
      </c>
      <c r="B94" t="s">
        <v>774</v>
      </c>
      <c r="C94" s="4" t="s">
        <v>55</v>
      </c>
      <c r="D94" s="4" t="s">
        <v>56</v>
      </c>
      <c r="E94" s="4" t="s">
        <v>44</v>
      </c>
      <c r="F94" s="4" t="s">
        <v>49</v>
      </c>
      <c r="G94" s="4" t="s">
        <v>56</v>
      </c>
      <c r="H94" s="4" t="s">
        <v>45</v>
      </c>
      <c r="I94" s="4" t="s">
        <v>45</v>
      </c>
      <c r="J94" s="4" t="s">
        <v>44</v>
      </c>
      <c r="K94" s="4" t="s">
        <v>49</v>
      </c>
      <c r="L94" s="4" t="s">
        <v>49</v>
      </c>
      <c r="M94" s="4" t="s">
        <v>49</v>
      </c>
    </row>
    <row r="95" spans="1:13" x14ac:dyDescent="0.2">
      <c r="A95">
        <v>92</v>
      </c>
      <c r="B95" t="s">
        <v>781</v>
      </c>
      <c r="C95" s="4" t="s">
        <v>55</v>
      </c>
      <c r="D95" s="4" t="s">
        <v>56</v>
      </c>
      <c r="E95" s="4" t="s">
        <v>176</v>
      </c>
      <c r="F95" s="4" t="s">
        <v>49</v>
      </c>
      <c r="G95" s="4" t="s">
        <v>44</v>
      </c>
      <c r="H95" s="4" t="s">
        <v>49</v>
      </c>
      <c r="I95" s="4" t="s">
        <v>45</v>
      </c>
      <c r="J95" s="4" t="s">
        <v>62</v>
      </c>
      <c r="K95" s="4" t="s">
        <v>49</v>
      </c>
      <c r="L95" s="4" t="s">
        <v>49</v>
      </c>
      <c r="M95" s="4" t="s">
        <v>49</v>
      </c>
    </row>
    <row r="96" spans="1:13" x14ac:dyDescent="0.2">
      <c r="A96">
        <v>93</v>
      </c>
      <c r="B96" t="s">
        <v>787</v>
      </c>
      <c r="C96" s="4" t="s">
        <v>41</v>
      </c>
      <c r="D96" s="4" t="s">
        <v>44</v>
      </c>
      <c r="E96" s="4" t="s">
        <v>44</v>
      </c>
      <c r="F96" s="4" t="s">
        <v>45</v>
      </c>
      <c r="G96" s="4" t="s">
        <v>44</v>
      </c>
      <c r="H96" s="4" t="s">
        <v>49</v>
      </c>
      <c r="I96" s="4" t="s">
        <v>45</v>
      </c>
      <c r="J96" s="4" t="s">
        <v>44</v>
      </c>
      <c r="K96" s="4" t="s">
        <v>49</v>
      </c>
      <c r="L96" s="4" t="s">
        <v>45</v>
      </c>
      <c r="M96" s="4" t="s">
        <v>49</v>
      </c>
    </row>
    <row r="97" spans="1:13" x14ac:dyDescent="0.2">
      <c r="A97">
        <v>94</v>
      </c>
      <c r="B97" t="s">
        <v>792</v>
      </c>
      <c r="C97" s="4" t="s">
        <v>41</v>
      </c>
      <c r="D97" s="4" t="s">
        <v>44</v>
      </c>
      <c r="E97" s="4" t="s">
        <v>44</v>
      </c>
      <c r="F97" s="4" t="s">
        <v>49</v>
      </c>
      <c r="G97" s="4" t="s">
        <v>44</v>
      </c>
      <c r="H97" s="4" t="s">
        <v>49</v>
      </c>
      <c r="I97" s="4" t="s">
        <v>49</v>
      </c>
      <c r="J97" s="4" t="s">
        <v>88</v>
      </c>
      <c r="K97" s="4" t="s">
        <v>49</v>
      </c>
      <c r="L97" s="4" t="s">
        <v>49</v>
      </c>
      <c r="M97" s="4" t="s">
        <v>49</v>
      </c>
    </row>
    <row r="98" spans="1:13" x14ac:dyDescent="0.2">
      <c r="A98">
        <v>95</v>
      </c>
      <c r="B98" t="s">
        <v>796</v>
      </c>
      <c r="C98" s="4" t="s">
        <v>71</v>
      </c>
      <c r="D98" s="4" t="s">
        <v>56</v>
      </c>
      <c r="E98" s="4" t="s">
        <v>44</v>
      </c>
      <c r="F98" s="4" t="s">
        <v>49</v>
      </c>
      <c r="G98" s="4" t="s">
        <v>44</v>
      </c>
      <c r="H98" s="4" t="s">
        <v>49</v>
      </c>
      <c r="I98" s="4" t="s">
        <v>49</v>
      </c>
      <c r="J98" s="4" t="s">
        <v>44</v>
      </c>
      <c r="K98" s="4" t="s">
        <v>49</v>
      </c>
      <c r="L98" s="4" t="s">
        <v>45</v>
      </c>
      <c r="M98" s="4" t="s">
        <v>45</v>
      </c>
    </row>
    <row r="99" spans="1:13" x14ac:dyDescent="0.2">
      <c r="A99">
        <v>96</v>
      </c>
      <c r="B99" t="s">
        <v>801</v>
      </c>
      <c r="C99" s="4" t="s">
        <v>55</v>
      </c>
      <c r="D99" s="4" t="s">
        <v>44</v>
      </c>
      <c r="E99" s="4" t="s">
        <v>44</v>
      </c>
      <c r="F99" s="4" t="s">
        <v>45</v>
      </c>
      <c r="G99" s="4" t="s">
        <v>56</v>
      </c>
      <c r="H99" s="4" t="s">
        <v>45</v>
      </c>
      <c r="I99" s="4" t="s">
        <v>45</v>
      </c>
      <c r="J99" s="4" t="s">
        <v>132</v>
      </c>
      <c r="K99" s="4" t="s">
        <v>49</v>
      </c>
      <c r="L99" s="4" t="s">
        <v>49</v>
      </c>
      <c r="M99" s="4" t="s">
        <v>49</v>
      </c>
    </row>
    <row r="100" spans="1:13" x14ac:dyDescent="0.2">
      <c r="A100">
        <v>97</v>
      </c>
      <c r="B100" t="s">
        <v>811</v>
      </c>
      <c r="C100" s="4" t="s">
        <v>71</v>
      </c>
      <c r="D100" s="4" t="s">
        <v>44</v>
      </c>
      <c r="E100" s="4" t="s">
        <v>56</v>
      </c>
      <c r="F100" s="4" t="s">
        <v>45</v>
      </c>
      <c r="G100" s="4" t="s">
        <v>47</v>
      </c>
      <c r="H100" s="4" t="s">
        <v>45</v>
      </c>
      <c r="I100" s="4" t="s">
        <v>45</v>
      </c>
      <c r="J100" s="4" t="s">
        <v>44</v>
      </c>
      <c r="K100" s="4" t="s">
        <v>49</v>
      </c>
      <c r="L100" s="4" t="s">
        <v>49</v>
      </c>
      <c r="M100" s="4" t="s">
        <v>49</v>
      </c>
    </row>
    <row r="101" spans="1:13" x14ac:dyDescent="0.2">
      <c r="A101">
        <v>98</v>
      </c>
      <c r="B101" t="s">
        <v>821</v>
      </c>
      <c r="C101" s="4" t="s">
        <v>151</v>
      </c>
      <c r="D101" s="4" t="s">
        <v>56</v>
      </c>
      <c r="E101" s="4" t="s">
        <v>56</v>
      </c>
      <c r="F101" s="4" t="s">
        <v>45</v>
      </c>
      <c r="G101" s="4" t="s">
        <v>47</v>
      </c>
      <c r="H101" s="4" t="s">
        <v>45</v>
      </c>
      <c r="I101" s="4" t="s">
        <v>45</v>
      </c>
      <c r="J101" s="4" t="s">
        <v>132</v>
      </c>
      <c r="K101" s="4" t="s">
        <v>45</v>
      </c>
      <c r="L101" s="4" t="s">
        <v>45</v>
      </c>
      <c r="M101" s="4" t="s">
        <v>45</v>
      </c>
    </row>
    <row r="102" spans="1:13" x14ac:dyDescent="0.2">
      <c r="A102">
        <v>99</v>
      </c>
      <c r="B102" t="s">
        <v>834</v>
      </c>
      <c r="C102" s="4" t="s">
        <v>151</v>
      </c>
      <c r="D102" s="4" t="s">
        <v>56</v>
      </c>
      <c r="E102" s="4" t="s">
        <v>44</v>
      </c>
      <c r="F102" s="4" t="s">
        <v>45</v>
      </c>
      <c r="G102" s="4" t="s">
        <v>47</v>
      </c>
      <c r="H102" s="4" t="s">
        <v>45</v>
      </c>
      <c r="I102" s="4" t="s">
        <v>45</v>
      </c>
      <c r="J102" s="4" t="s">
        <v>44</v>
      </c>
      <c r="K102" s="4" t="s">
        <v>49</v>
      </c>
      <c r="L102" s="4" t="s">
        <v>45</v>
      </c>
      <c r="M102" s="4" t="s">
        <v>45</v>
      </c>
    </row>
    <row r="103" spans="1:13" x14ac:dyDescent="0.2">
      <c r="A103">
        <v>100</v>
      </c>
      <c r="B103" t="s">
        <v>846</v>
      </c>
      <c r="C103" s="4" t="s">
        <v>71</v>
      </c>
      <c r="D103" s="4" t="s">
        <v>44</v>
      </c>
      <c r="E103" s="4" t="s">
        <v>44</v>
      </c>
      <c r="F103" s="4" t="s">
        <v>45</v>
      </c>
      <c r="G103" s="4" t="s">
        <v>56</v>
      </c>
      <c r="H103" s="4" t="s">
        <v>45</v>
      </c>
      <c r="I103" s="4" t="s">
        <v>45</v>
      </c>
      <c r="J103" s="4" t="s">
        <v>44</v>
      </c>
      <c r="K103" s="4" t="s">
        <v>49</v>
      </c>
      <c r="L103" s="4" t="s">
        <v>45</v>
      </c>
      <c r="M103" s="4" t="s">
        <v>45</v>
      </c>
    </row>
    <row r="104" spans="1:13" x14ac:dyDescent="0.2">
      <c r="A104">
        <v>101</v>
      </c>
      <c r="B104" t="s">
        <v>855</v>
      </c>
      <c r="C104" s="4" t="s">
        <v>71</v>
      </c>
      <c r="D104" s="4" t="s">
        <v>42</v>
      </c>
      <c r="E104" s="4" t="s">
        <v>56</v>
      </c>
      <c r="F104" s="4" t="s">
        <v>45</v>
      </c>
      <c r="G104" s="4" t="s">
        <v>56</v>
      </c>
      <c r="H104" s="4" t="s">
        <v>49</v>
      </c>
      <c r="I104" s="4" t="s">
        <v>45</v>
      </c>
      <c r="J104" s="4" t="s">
        <v>132</v>
      </c>
      <c r="K104" s="4" t="s">
        <v>49</v>
      </c>
      <c r="L104" s="4" t="s">
        <v>49</v>
      </c>
      <c r="M104" s="4" t="s">
        <v>49</v>
      </c>
    </row>
    <row r="105" spans="1:13" x14ac:dyDescent="0.2">
      <c r="A105">
        <v>102</v>
      </c>
      <c r="B105" t="s">
        <v>863</v>
      </c>
      <c r="C105" s="4" t="s">
        <v>71</v>
      </c>
      <c r="D105" s="4" t="s">
        <v>44</v>
      </c>
      <c r="E105" s="4" t="s">
        <v>44</v>
      </c>
      <c r="F105" s="4" t="s">
        <v>45</v>
      </c>
      <c r="G105" s="4" t="s">
        <v>56</v>
      </c>
      <c r="H105" s="4" t="s">
        <v>45</v>
      </c>
      <c r="I105" s="4" t="s">
        <v>45</v>
      </c>
      <c r="J105" s="4" t="s">
        <v>88</v>
      </c>
      <c r="K105" s="4" t="s">
        <v>49</v>
      </c>
      <c r="L105" s="4" t="s">
        <v>45</v>
      </c>
      <c r="M105" s="4" t="s">
        <v>45</v>
      </c>
    </row>
    <row r="106" spans="1:13" x14ac:dyDescent="0.2">
      <c r="A106">
        <v>103</v>
      </c>
      <c r="B106" t="s">
        <v>873</v>
      </c>
      <c r="C106" s="4" t="s">
        <v>151</v>
      </c>
      <c r="D106" s="4" t="s">
        <v>56</v>
      </c>
      <c r="E106" s="4" t="s">
        <v>44</v>
      </c>
      <c r="F106" s="4" t="s">
        <v>45</v>
      </c>
      <c r="G106" s="4" t="s">
        <v>56</v>
      </c>
      <c r="H106" s="4" t="s">
        <v>45</v>
      </c>
      <c r="I106" s="4" t="s">
        <v>45</v>
      </c>
      <c r="J106" s="4" t="s">
        <v>62</v>
      </c>
      <c r="K106" s="4" t="s">
        <v>49</v>
      </c>
      <c r="L106" s="4" t="s">
        <v>45</v>
      </c>
      <c r="M106" s="4" t="s">
        <v>45</v>
      </c>
    </row>
    <row r="107" spans="1:13" x14ac:dyDescent="0.2">
      <c r="A107">
        <v>104</v>
      </c>
      <c r="B107" t="s">
        <v>885</v>
      </c>
      <c r="C107" s="4" t="s">
        <v>55</v>
      </c>
      <c r="D107" s="4" t="s">
        <v>56</v>
      </c>
      <c r="E107" s="4" t="s">
        <v>44</v>
      </c>
      <c r="F107" s="4" t="s">
        <v>45</v>
      </c>
      <c r="G107" s="4" t="s">
        <v>47</v>
      </c>
      <c r="H107" s="4" t="s">
        <v>45</v>
      </c>
      <c r="I107" s="4" t="s">
        <v>45</v>
      </c>
      <c r="J107" s="4" t="s">
        <v>132</v>
      </c>
      <c r="K107" s="4" t="s">
        <v>49</v>
      </c>
      <c r="L107" s="4" t="s">
        <v>45</v>
      </c>
      <c r="M107" s="4" t="s">
        <v>45</v>
      </c>
    </row>
    <row r="108" spans="1:13" x14ac:dyDescent="0.2">
      <c r="A108">
        <v>105</v>
      </c>
      <c r="B108" t="s">
        <v>896</v>
      </c>
      <c r="C108" s="4" t="s">
        <v>41</v>
      </c>
      <c r="D108" s="4" t="s">
        <v>56</v>
      </c>
      <c r="E108" s="4" t="s">
        <v>44</v>
      </c>
      <c r="F108" s="4" t="s">
        <v>45</v>
      </c>
      <c r="G108" s="4" t="s">
        <v>56</v>
      </c>
      <c r="H108" s="4" t="s">
        <v>49</v>
      </c>
      <c r="I108" s="4" t="s">
        <v>45</v>
      </c>
      <c r="J108" s="4" t="s">
        <v>44</v>
      </c>
      <c r="K108" s="4" t="s">
        <v>49</v>
      </c>
      <c r="L108" s="4" t="s">
        <v>49</v>
      </c>
      <c r="M108" s="4" t="s">
        <v>49</v>
      </c>
    </row>
    <row r="109" spans="1:13" x14ac:dyDescent="0.2">
      <c r="A109">
        <v>106</v>
      </c>
      <c r="B109" t="s">
        <v>902</v>
      </c>
      <c r="C109" s="4" t="s">
        <v>151</v>
      </c>
      <c r="D109" s="4" t="s">
        <v>56</v>
      </c>
      <c r="E109" s="4" t="s">
        <v>44</v>
      </c>
      <c r="F109" s="4" t="s">
        <v>45</v>
      </c>
      <c r="G109" s="4" t="s">
        <v>56</v>
      </c>
      <c r="H109" s="4" t="s">
        <v>45</v>
      </c>
      <c r="I109" s="4" t="s">
        <v>45</v>
      </c>
      <c r="J109" s="4" t="s">
        <v>62</v>
      </c>
      <c r="K109" s="4" t="s">
        <v>49</v>
      </c>
      <c r="L109" s="4" t="s">
        <v>45</v>
      </c>
      <c r="M109" s="4" t="s">
        <v>45</v>
      </c>
    </row>
    <row r="110" spans="1:13" x14ac:dyDescent="0.2">
      <c r="A110">
        <v>107</v>
      </c>
      <c r="B110" t="s">
        <v>912</v>
      </c>
      <c r="C110" s="4" t="s">
        <v>41</v>
      </c>
      <c r="D110" s="4" t="s">
        <v>44</v>
      </c>
      <c r="E110" s="4" t="s">
        <v>44</v>
      </c>
      <c r="F110" s="4" t="s">
        <v>45</v>
      </c>
      <c r="G110" s="4" t="s">
        <v>44</v>
      </c>
      <c r="H110" s="4" t="s">
        <v>49</v>
      </c>
      <c r="I110" s="4" t="s">
        <v>45</v>
      </c>
      <c r="J110" s="4" t="s">
        <v>44</v>
      </c>
      <c r="K110" s="4" t="s">
        <v>49</v>
      </c>
      <c r="L110" s="4" t="s">
        <v>45</v>
      </c>
      <c r="M110" s="4" t="s">
        <v>45</v>
      </c>
    </row>
    <row r="111" spans="1:13" x14ac:dyDescent="0.2">
      <c r="A111">
        <v>108</v>
      </c>
      <c r="B111" t="s">
        <v>919</v>
      </c>
      <c r="C111" s="4" t="s">
        <v>55</v>
      </c>
      <c r="D111" s="4" t="s">
        <v>44</v>
      </c>
      <c r="E111" s="4" t="s">
        <v>44</v>
      </c>
      <c r="F111" s="4" t="s">
        <v>49</v>
      </c>
      <c r="G111" s="4" t="s">
        <v>56</v>
      </c>
      <c r="H111" s="4" t="s">
        <v>49</v>
      </c>
      <c r="I111" s="4" t="s">
        <v>49</v>
      </c>
      <c r="J111" s="4" t="s">
        <v>44</v>
      </c>
      <c r="K111" s="4" t="s">
        <v>49</v>
      </c>
      <c r="L111" s="4" t="s">
        <v>45</v>
      </c>
      <c r="M111" s="4" t="s">
        <v>45</v>
      </c>
    </row>
    <row r="112" spans="1:13" x14ac:dyDescent="0.2">
      <c r="A112">
        <v>109</v>
      </c>
      <c r="B112" t="s">
        <v>925</v>
      </c>
      <c r="C112" s="4" t="s">
        <v>71</v>
      </c>
      <c r="D112" s="4" t="s">
        <v>44</v>
      </c>
      <c r="E112" s="4" t="s">
        <v>44</v>
      </c>
      <c r="F112" s="4" t="s">
        <v>45</v>
      </c>
      <c r="G112" s="4" t="s">
        <v>56</v>
      </c>
      <c r="H112" s="4" t="s">
        <v>45</v>
      </c>
      <c r="I112" s="4" t="s">
        <v>45</v>
      </c>
      <c r="J112" s="4" t="s">
        <v>44</v>
      </c>
      <c r="K112" s="4" t="s">
        <v>49</v>
      </c>
      <c r="L112" s="4" t="s">
        <v>45</v>
      </c>
      <c r="M112" s="4" t="s">
        <v>45</v>
      </c>
    </row>
    <row r="113" spans="1:13" x14ac:dyDescent="0.2">
      <c r="A113">
        <v>110</v>
      </c>
      <c r="B113" t="s">
        <v>936</v>
      </c>
      <c r="C113" s="4" t="s">
        <v>71</v>
      </c>
      <c r="D113" s="4" t="s">
        <v>44</v>
      </c>
      <c r="E113" s="4" t="s">
        <v>44</v>
      </c>
      <c r="F113" s="4" t="s">
        <v>45</v>
      </c>
      <c r="G113" s="4" t="s">
        <v>56</v>
      </c>
      <c r="H113" s="4" t="s">
        <v>45</v>
      </c>
      <c r="I113" s="4" t="s">
        <v>49</v>
      </c>
      <c r="J113" s="4" t="s">
        <v>44</v>
      </c>
      <c r="K113" s="4" t="s">
        <v>49</v>
      </c>
      <c r="L113" s="4" t="s">
        <v>49</v>
      </c>
      <c r="M113" s="4" t="s">
        <v>45</v>
      </c>
    </row>
    <row r="114" spans="1:13" x14ac:dyDescent="0.2">
      <c r="A114">
        <v>111</v>
      </c>
      <c r="B114" t="s">
        <v>946</v>
      </c>
      <c r="C114" s="4" t="s">
        <v>71</v>
      </c>
      <c r="D114" s="4" t="s">
        <v>44</v>
      </c>
      <c r="E114" s="4" t="s">
        <v>44</v>
      </c>
      <c r="F114" s="4" t="s">
        <v>45</v>
      </c>
      <c r="G114" s="4" t="s">
        <v>44</v>
      </c>
      <c r="H114" s="4" t="s">
        <v>49</v>
      </c>
      <c r="I114" s="4" t="s">
        <v>45</v>
      </c>
      <c r="J114" s="4" t="s">
        <v>44</v>
      </c>
      <c r="K114" s="4" t="s">
        <v>45</v>
      </c>
      <c r="L114" s="4" t="s">
        <v>45</v>
      </c>
      <c r="M114" s="4" t="s">
        <v>45</v>
      </c>
    </row>
    <row r="115" spans="1:13" x14ac:dyDescent="0.2">
      <c r="A115">
        <v>112</v>
      </c>
      <c r="B115" t="s">
        <v>955</v>
      </c>
      <c r="C115" s="4" t="s">
        <v>71</v>
      </c>
      <c r="D115" s="4" t="s">
        <v>42</v>
      </c>
      <c r="E115" s="4" t="s">
        <v>44</v>
      </c>
      <c r="F115" s="4" t="s">
        <v>45</v>
      </c>
      <c r="G115" s="4" t="s">
        <v>44</v>
      </c>
      <c r="H115" s="4" t="s">
        <v>49</v>
      </c>
      <c r="I115" s="4" t="s">
        <v>45</v>
      </c>
      <c r="J115" s="4" t="s">
        <v>44</v>
      </c>
      <c r="K115" s="4" t="s">
        <v>49</v>
      </c>
      <c r="L115" s="4" t="s">
        <v>45</v>
      </c>
      <c r="M115" s="4" t="s">
        <v>45</v>
      </c>
    </row>
    <row r="116" spans="1:13" x14ac:dyDescent="0.2">
      <c r="A116">
        <v>113</v>
      </c>
      <c r="B116" t="s">
        <v>964</v>
      </c>
      <c r="C116" s="4" t="s">
        <v>71</v>
      </c>
      <c r="D116" s="4" t="s">
        <v>44</v>
      </c>
      <c r="E116" s="4" t="s">
        <v>44</v>
      </c>
      <c r="F116" s="4" t="s">
        <v>49</v>
      </c>
      <c r="G116" s="4" t="s">
        <v>44</v>
      </c>
      <c r="H116" s="4" t="s">
        <v>49</v>
      </c>
      <c r="I116" s="4" t="s">
        <v>45</v>
      </c>
      <c r="J116" s="4" t="s">
        <v>44</v>
      </c>
      <c r="K116" s="4" t="s">
        <v>49</v>
      </c>
      <c r="L116" s="4" t="s">
        <v>45</v>
      </c>
      <c r="M116" s="4" t="s">
        <v>49</v>
      </c>
    </row>
    <row r="117" spans="1:13" x14ac:dyDescent="0.2">
      <c r="A117">
        <v>114</v>
      </c>
      <c r="B117" t="s">
        <v>969</v>
      </c>
      <c r="C117" s="4" t="s">
        <v>71</v>
      </c>
      <c r="D117" s="4" t="s">
        <v>44</v>
      </c>
      <c r="E117" s="4" t="s">
        <v>44</v>
      </c>
      <c r="F117" s="4" t="s">
        <v>49</v>
      </c>
      <c r="G117" s="4" t="s">
        <v>56</v>
      </c>
      <c r="H117" s="4" t="s">
        <v>49</v>
      </c>
      <c r="I117" s="4" t="s">
        <v>45</v>
      </c>
      <c r="J117" s="4" t="s">
        <v>88</v>
      </c>
      <c r="K117" s="4" t="s">
        <v>49</v>
      </c>
      <c r="L117" s="4" t="s">
        <v>49</v>
      </c>
      <c r="M117" s="4" t="s">
        <v>49</v>
      </c>
    </row>
    <row r="118" spans="1:13" x14ac:dyDescent="0.2">
      <c r="A118">
        <v>115</v>
      </c>
      <c r="B118" t="s">
        <v>975</v>
      </c>
      <c r="C118" s="4" t="s">
        <v>55</v>
      </c>
      <c r="D118" s="4" t="s">
        <v>44</v>
      </c>
      <c r="E118" s="4" t="s">
        <v>44</v>
      </c>
      <c r="F118" s="4" t="s">
        <v>45</v>
      </c>
      <c r="G118" s="4" t="s">
        <v>56</v>
      </c>
      <c r="H118" s="4" t="s">
        <v>45</v>
      </c>
      <c r="I118" s="4" t="s">
        <v>45</v>
      </c>
      <c r="J118" s="4" t="s">
        <v>44</v>
      </c>
      <c r="K118" s="4" t="s">
        <v>45</v>
      </c>
      <c r="L118" s="4" t="s">
        <v>49</v>
      </c>
      <c r="M118" s="4" t="s">
        <v>49</v>
      </c>
    </row>
    <row r="119" spans="1:13" x14ac:dyDescent="0.2">
      <c r="A119">
        <v>116</v>
      </c>
      <c r="B119" t="s">
        <v>985</v>
      </c>
      <c r="C119" s="4" t="s">
        <v>41</v>
      </c>
      <c r="D119" s="4" t="s">
        <v>44</v>
      </c>
      <c r="E119" s="4" t="s">
        <v>44</v>
      </c>
      <c r="F119" s="4" t="s">
        <v>49</v>
      </c>
      <c r="G119" s="4" t="s">
        <v>44</v>
      </c>
      <c r="H119" s="4" t="s">
        <v>49</v>
      </c>
      <c r="I119" s="4" t="s">
        <v>49</v>
      </c>
      <c r="J119" s="4" t="s">
        <v>44</v>
      </c>
      <c r="K119" s="4" t="s">
        <v>49</v>
      </c>
      <c r="L119" s="4" t="s">
        <v>45</v>
      </c>
      <c r="M119" s="4" t="s">
        <v>45</v>
      </c>
    </row>
    <row r="120" spans="1:13" x14ac:dyDescent="0.2">
      <c r="A120">
        <v>117</v>
      </c>
      <c r="B120" t="s">
        <v>991</v>
      </c>
      <c r="C120" s="4" t="s">
        <v>55</v>
      </c>
      <c r="D120" s="4" t="s">
        <v>56</v>
      </c>
      <c r="E120" s="4" t="s">
        <v>56</v>
      </c>
      <c r="F120" s="4" t="s">
        <v>45</v>
      </c>
      <c r="G120" s="4" t="s">
        <v>56</v>
      </c>
      <c r="H120" s="4" t="s">
        <v>45</v>
      </c>
      <c r="I120" s="4" t="s">
        <v>45</v>
      </c>
      <c r="J120" s="4" t="s">
        <v>44</v>
      </c>
      <c r="K120" s="4" t="s">
        <v>45</v>
      </c>
      <c r="L120" s="4" t="s">
        <v>45</v>
      </c>
      <c r="M120" s="4" t="s">
        <v>45</v>
      </c>
    </row>
    <row r="121" spans="1:13" x14ac:dyDescent="0.2">
      <c r="A121">
        <v>118</v>
      </c>
      <c r="B121" t="s">
        <v>1002</v>
      </c>
      <c r="C121" s="4" t="s">
        <v>55</v>
      </c>
      <c r="D121" s="4" t="s">
        <v>44</v>
      </c>
      <c r="E121" s="4" t="s">
        <v>176</v>
      </c>
      <c r="F121" s="4" t="s">
        <v>45</v>
      </c>
      <c r="G121" s="4" t="s">
        <v>47</v>
      </c>
      <c r="H121" s="4" t="s">
        <v>45</v>
      </c>
      <c r="I121" s="4" t="s">
        <v>45</v>
      </c>
      <c r="J121" s="4" t="s">
        <v>132</v>
      </c>
      <c r="K121" s="4" t="s">
        <v>45</v>
      </c>
      <c r="L121" s="4" t="s">
        <v>45</v>
      </c>
      <c r="M121" s="4" t="s">
        <v>45</v>
      </c>
    </row>
    <row r="122" spans="1:13" x14ac:dyDescent="0.2">
      <c r="A122">
        <v>119</v>
      </c>
      <c r="B122" t="s">
        <v>1015</v>
      </c>
      <c r="C122" s="4" t="s">
        <v>71</v>
      </c>
      <c r="D122" s="4" t="s">
        <v>44</v>
      </c>
      <c r="E122" s="4" t="s">
        <v>44</v>
      </c>
      <c r="F122" s="4" t="s">
        <v>45</v>
      </c>
      <c r="G122" s="4" t="s">
        <v>56</v>
      </c>
      <c r="H122" s="4" t="s">
        <v>45</v>
      </c>
      <c r="I122" s="4" t="s">
        <v>45</v>
      </c>
      <c r="J122" s="4" t="s">
        <v>44</v>
      </c>
      <c r="K122" s="4" t="s">
        <v>49</v>
      </c>
      <c r="L122" s="4" t="s">
        <v>49</v>
      </c>
      <c r="M122" s="4" t="s">
        <v>49</v>
      </c>
    </row>
    <row r="123" spans="1:13" x14ac:dyDescent="0.2">
      <c r="A123">
        <v>120</v>
      </c>
      <c r="B123" t="s">
        <v>1025</v>
      </c>
      <c r="C123" s="4" t="s">
        <v>71</v>
      </c>
      <c r="D123" s="4" t="s">
        <v>44</v>
      </c>
      <c r="E123" s="4" t="s">
        <v>44</v>
      </c>
      <c r="F123" s="4" t="s">
        <v>45</v>
      </c>
      <c r="G123" s="4" t="s">
        <v>44</v>
      </c>
      <c r="H123" s="4" t="s">
        <v>49</v>
      </c>
      <c r="I123" s="4" t="s">
        <v>45</v>
      </c>
      <c r="J123" s="4" t="s">
        <v>44</v>
      </c>
      <c r="K123" s="4" t="s">
        <v>49</v>
      </c>
      <c r="L123" s="4" t="s">
        <v>49</v>
      </c>
      <c r="M123" s="4" t="s">
        <v>49</v>
      </c>
    </row>
    <row r="124" spans="1:13" x14ac:dyDescent="0.2">
      <c r="A124">
        <v>121</v>
      </c>
      <c r="B124" t="s">
        <v>1031</v>
      </c>
      <c r="C124" s="4" t="s">
        <v>55</v>
      </c>
      <c r="D124" s="4" t="s">
        <v>44</v>
      </c>
      <c r="E124" s="4" t="s">
        <v>44</v>
      </c>
      <c r="F124" s="4" t="s">
        <v>45</v>
      </c>
      <c r="G124" s="4" t="s">
        <v>44</v>
      </c>
      <c r="H124" s="4" t="s">
        <v>49</v>
      </c>
      <c r="I124" s="4" t="s">
        <v>45</v>
      </c>
      <c r="J124" s="4" t="s">
        <v>44</v>
      </c>
      <c r="K124" s="4" t="s">
        <v>49</v>
      </c>
      <c r="L124" s="4" t="s">
        <v>45</v>
      </c>
      <c r="M124" s="4" t="s">
        <v>45</v>
      </c>
    </row>
    <row r="125" spans="1:13" x14ac:dyDescent="0.2">
      <c r="A125">
        <v>122</v>
      </c>
      <c r="B125" t="s">
        <v>1038</v>
      </c>
      <c r="C125" s="4" t="s">
        <v>55</v>
      </c>
      <c r="D125" s="4" t="s">
        <v>56</v>
      </c>
      <c r="E125" s="4" t="s">
        <v>44</v>
      </c>
      <c r="F125" s="4" t="s">
        <v>45</v>
      </c>
      <c r="G125" s="4" t="s">
        <v>47</v>
      </c>
      <c r="H125" s="4" t="s">
        <v>45</v>
      </c>
      <c r="I125" s="4" t="s">
        <v>45</v>
      </c>
      <c r="J125" s="4" t="s">
        <v>44</v>
      </c>
      <c r="K125" s="4" t="s">
        <v>49</v>
      </c>
      <c r="L125" s="4" t="s">
        <v>45</v>
      </c>
      <c r="M125" s="4" t="s">
        <v>45</v>
      </c>
    </row>
    <row r="126" spans="1:13" x14ac:dyDescent="0.2">
      <c r="A126">
        <v>123</v>
      </c>
      <c r="B126" t="s">
        <v>1051</v>
      </c>
      <c r="C126" s="4" t="s">
        <v>55</v>
      </c>
      <c r="D126" s="4" t="s">
        <v>56</v>
      </c>
      <c r="E126" s="4" t="s">
        <v>44</v>
      </c>
      <c r="F126" s="4" t="s">
        <v>45</v>
      </c>
      <c r="G126" s="4" t="s">
        <v>56</v>
      </c>
      <c r="H126" s="4" t="s">
        <v>45</v>
      </c>
      <c r="I126" s="4" t="s">
        <v>45</v>
      </c>
      <c r="J126" s="4" t="s">
        <v>44</v>
      </c>
      <c r="K126" s="4" t="s">
        <v>49</v>
      </c>
      <c r="L126" s="4" t="s">
        <v>49</v>
      </c>
      <c r="M126" s="4" t="s">
        <v>49</v>
      </c>
    </row>
    <row r="127" spans="1:13" x14ac:dyDescent="0.2">
      <c r="A127">
        <v>124</v>
      </c>
      <c r="B127" t="s">
        <v>1059</v>
      </c>
      <c r="C127" s="4" t="s">
        <v>71</v>
      </c>
      <c r="D127" s="4" t="s">
        <v>44</v>
      </c>
      <c r="E127" s="4" t="s">
        <v>44</v>
      </c>
      <c r="F127" s="4" t="s">
        <v>45</v>
      </c>
      <c r="G127" s="4" t="s">
        <v>44</v>
      </c>
      <c r="H127" s="4" t="s">
        <v>49</v>
      </c>
      <c r="I127" s="4" t="s">
        <v>45</v>
      </c>
      <c r="J127" s="4" t="s">
        <v>88</v>
      </c>
      <c r="K127" s="4" t="s">
        <v>49</v>
      </c>
      <c r="L127" s="4" t="s">
        <v>49</v>
      </c>
      <c r="M127" s="4" t="s">
        <v>49</v>
      </c>
    </row>
    <row r="128" spans="1:13" x14ac:dyDescent="0.2">
      <c r="A128">
        <v>125</v>
      </c>
      <c r="B128" t="s">
        <v>1066</v>
      </c>
      <c r="C128" s="4" t="s">
        <v>71</v>
      </c>
      <c r="D128" s="4" t="s">
        <v>44</v>
      </c>
      <c r="E128" s="4" t="s">
        <v>44</v>
      </c>
      <c r="F128" s="4" t="s">
        <v>45</v>
      </c>
      <c r="G128" s="4" t="s">
        <v>56</v>
      </c>
      <c r="H128" s="4" t="s">
        <v>49</v>
      </c>
      <c r="I128" s="4" t="s">
        <v>45</v>
      </c>
      <c r="J128" s="4" t="s">
        <v>44</v>
      </c>
      <c r="K128" s="4" t="s">
        <v>49</v>
      </c>
      <c r="L128" s="4" t="s">
        <v>45</v>
      </c>
      <c r="M128" s="4" t="s">
        <v>45</v>
      </c>
    </row>
    <row r="129" spans="1:13" x14ac:dyDescent="0.2">
      <c r="A129">
        <v>126</v>
      </c>
      <c r="B129" t="s">
        <v>1074</v>
      </c>
      <c r="C129" s="4" t="s">
        <v>71</v>
      </c>
      <c r="D129" s="4" t="s">
        <v>44</v>
      </c>
      <c r="E129" s="4" t="s">
        <v>44</v>
      </c>
      <c r="F129" s="4" t="s">
        <v>45</v>
      </c>
      <c r="G129" s="4" t="s">
        <v>44</v>
      </c>
      <c r="H129" s="4" t="s">
        <v>45</v>
      </c>
      <c r="I129" s="4" t="s">
        <v>45</v>
      </c>
      <c r="J129" s="4" t="s">
        <v>44</v>
      </c>
      <c r="K129" s="4" t="s">
        <v>49</v>
      </c>
      <c r="L129" s="4" t="s">
        <v>45</v>
      </c>
      <c r="M129" s="4" t="s">
        <v>45</v>
      </c>
    </row>
    <row r="130" spans="1:13" x14ac:dyDescent="0.2">
      <c r="A130">
        <v>127</v>
      </c>
      <c r="B130" t="s">
        <v>1084</v>
      </c>
      <c r="C130" s="4" t="s">
        <v>71</v>
      </c>
      <c r="D130" s="4" t="s">
        <v>56</v>
      </c>
      <c r="E130" s="4" t="s">
        <v>56</v>
      </c>
      <c r="F130" s="4" t="s">
        <v>45</v>
      </c>
      <c r="G130" s="4" t="s">
        <v>47</v>
      </c>
      <c r="H130" s="4" t="s">
        <v>49</v>
      </c>
      <c r="I130" s="4" t="s">
        <v>45</v>
      </c>
      <c r="J130" s="4" t="s">
        <v>44</v>
      </c>
      <c r="K130" s="4" t="s">
        <v>49</v>
      </c>
      <c r="L130" s="4" t="s">
        <v>45</v>
      </c>
      <c r="M130" s="4" t="s">
        <v>45</v>
      </c>
    </row>
    <row r="131" spans="1:13" x14ac:dyDescent="0.2">
      <c r="A131">
        <v>128</v>
      </c>
      <c r="B131" t="s">
        <v>1094</v>
      </c>
      <c r="C131" s="4" t="s">
        <v>71</v>
      </c>
      <c r="D131" s="4" t="s">
        <v>42</v>
      </c>
      <c r="E131" s="4" t="s">
        <v>44</v>
      </c>
      <c r="F131" s="4" t="s">
        <v>45</v>
      </c>
      <c r="G131" s="4" t="s">
        <v>44</v>
      </c>
      <c r="H131" s="4" t="s">
        <v>49</v>
      </c>
      <c r="I131" s="4" t="s">
        <v>45</v>
      </c>
      <c r="J131" s="4" t="s">
        <v>44</v>
      </c>
      <c r="K131" s="4" t="s">
        <v>45</v>
      </c>
      <c r="L131" s="4" t="s">
        <v>45</v>
      </c>
      <c r="M131" s="4" t="s">
        <v>45</v>
      </c>
    </row>
    <row r="132" spans="1:13" x14ac:dyDescent="0.2">
      <c r="A132">
        <v>129</v>
      </c>
      <c r="B132" t="s">
        <v>1104</v>
      </c>
      <c r="C132" s="4" t="s">
        <v>41</v>
      </c>
      <c r="D132" s="4" t="s">
        <v>44</v>
      </c>
      <c r="E132" s="4" t="s">
        <v>44</v>
      </c>
      <c r="F132" s="4" t="s">
        <v>45</v>
      </c>
      <c r="G132" s="4" t="s">
        <v>56</v>
      </c>
      <c r="H132" s="4" t="s">
        <v>45</v>
      </c>
      <c r="I132" s="4" t="s">
        <v>45</v>
      </c>
      <c r="J132" s="4" t="s">
        <v>44</v>
      </c>
      <c r="K132" s="4" t="s">
        <v>49</v>
      </c>
      <c r="L132" s="4" t="s">
        <v>45</v>
      </c>
      <c r="M132" s="4" t="s">
        <v>45</v>
      </c>
    </row>
    <row r="133" spans="1:13" x14ac:dyDescent="0.2">
      <c r="A133">
        <v>130</v>
      </c>
      <c r="B133" t="s">
        <v>1113</v>
      </c>
      <c r="C133" s="4" t="s">
        <v>41</v>
      </c>
      <c r="D133" s="4" t="s">
        <v>56</v>
      </c>
      <c r="E133" s="4" t="s">
        <v>56</v>
      </c>
      <c r="F133" s="4" t="s">
        <v>49</v>
      </c>
      <c r="G133" s="4" t="s">
        <v>44</v>
      </c>
      <c r="H133" s="4" t="s">
        <v>49</v>
      </c>
      <c r="I133" s="4" t="s">
        <v>45</v>
      </c>
      <c r="J133" s="4" t="s">
        <v>62</v>
      </c>
      <c r="K133" s="4" t="s">
        <v>45</v>
      </c>
      <c r="L133" s="4" t="s">
        <v>45</v>
      </c>
      <c r="M133" s="4" t="s">
        <v>45</v>
      </c>
    </row>
    <row r="134" spans="1:13" x14ac:dyDescent="0.2">
      <c r="A134">
        <v>131</v>
      </c>
      <c r="B134" t="s">
        <v>1123</v>
      </c>
      <c r="C134" s="4" t="s">
        <v>55</v>
      </c>
      <c r="D134" s="4" t="s">
        <v>44</v>
      </c>
      <c r="E134" s="4" t="s">
        <v>44</v>
      </c>
      <c r="F134" s="4" t="s">
        <v>45</v>
      </c>
      <c r="G134" s="4" t="s">
        <v>44</v>
      </c>
      <c r="H134" s="4" t="s">
        <v>49</v>
      </c>
      <c r="I134" s="4" t="s">
        <v>45</v>
      </c>
      <c r="J134" s="4" t="s">
        <v>44</v>
      </c>
      <c r="K134" s="4" t="s">
        <v>49</v>
      </c>
      <c r="L134" s="4" t="s">
        <v>49</v>
      </c>
      <c r="M134" s="4" t="s">
        <v>49</v>
      </c>
    </row>
    <row r="135" spans="1:13" x14ac:dyDescent="0.2">
      <c r="A135">
        <v>132</v>
      </c>
      <c r="B135" t="s">
        <v>1128</v>
      </c>
      <c r="C135" s="4" t="s">
        <v>71</v>
      </c>
      <c r="D135" s="4" t="s">
        <v>44</v>
      </c>
      <c r="E135" s="4" t="s">
        <v>44</v>
      </c>
      <c r="F135" s="4" t="s">
        <v>45</v>
      </c>
      <c r="G135" s="4" t="s">
        <v>44</v>
      </c>
      <c r="H135" s="4" t="s">
        <v>45</v>
      </c>
      <c r="I135" s="4" t="s">
        <v>45</v>
      </c>
      <c r="J135" s="4" t="s">
        <v>44</v>
      </c>
      <c r="K135" s="4" t="s">
        <v>49</v>
      </c>
      <c r="L135" s="4" t="s">
        <v>45</v>
      </c>
      <c r="M135" s="4" t="s">
        <v>45</v>
      </c>
    </row>
    <row r="136" spans="1:13" x14ac:dyDescent="0.2">
      <c r="A136">
        <v>133</v>
      </c>
      <c r="B136" t="s">
        <v>1138</v>
      </c>
      <c r="C136" s="4" t="s">
        <v>41</v>
      </c>
      <c r="D136" s="4" t="s">
        <v>44</v>
      </c>
      <c r="E136" s="4" t="s">
        <v>44</v>
      </c>
      <c r="F136" s="4" t="s">
        <v>49</v>
      </c>
      <c r="G136" s="4" t="s">
        <v>44</v>
      </c>
      <c r="H136" s="4" t="s">
        <v>49</v>
      </c>
      <c r="I136" s="4" t="s">
        <v>45</v>
      </c>
      <c r="J136" s="4" t="s">
        <v>44</v>
      </c>
      <c r="K136" s="4" t="s">
        <v>49</v>
      </c>
      <c r="L136" s="4" t="s">
        <v>49</v>
      </c>
      <c r="M136" s="4" t="s">
        <v>49</v>
      </c>
    </row>
    <row r="137" spans="1:13" x14ac:dyDescent="0.2">
      <c r="A137">
        <v>134</v>
      </c>
      <c r="B137" t="s">
        <v>1141</v>
      </c>
      <c r="C137" s="4" t="s">
        <v>71</v>
      </c>
      <c r="D137" s="4" t="s">
        <v>44</v>
      </c>
      <c r="E137" s="4" t="s">
        <v>44</v>
      </c>
      <c r="F137" s="4" t="s">
        <v>45</v>
      </c>
      <c r="G137" s="4" t="s">
        <v>56</v>
      </c>
      <c r="H137" s="4" t="s">
        <v>49</v>
      </c>
      <c r="I137" s="4" t="s">
        <v>45</v>
      </c>
      <c r="J137" s="4" t="s">
        <v>44</v>
      </c>
      <c r="K137" s="4" t="s">
        <v>49</v>
      </c>
      <c r="L137" s="4" t="s">
        <v>49</v>
      </c>
      <c r="M137" s="4" t="s">
        <v>49</v>
      </c>
    </row>
    <row r="138" spans="1:13" x14ac:dyDescent="0.2">
      <c r="A138">
        <v>135</v>
      </c>
      <c r="B138" t="s">
        <v>1147</v>
      </c>
      <c r="C138" s="4" t="s">
        <v>55</v>
      </c>
      <c r="D138" s="4" t="s">
        <v>44</v>
      </c>
      <c r="E138" s="4" t="s">
        <v>56</v>
      </c>
      <c r="F138" s="4" t="s">
        <v>45</v>
      </c>
      <c r="G138" s="4" t="s">
        <v>44</v>
      </c>
      <c r="H138" s="4" t="s">
        <v>45</v>
      </c>
      <c r="I138" s="4" t="s">
        <v>45</v>
      </c>
      <c r="J138" s="4" t="s">
        <v>62</v>
      </c>
      <c r="K138" s="4" t="s">
        <v>49</v>
      </c>
      <c r="L138" s="4" t="s">
        <v>49</v>
      </c>
      <c r="M138" s="4" t="s">
        <v>49</v>
      </c>
    </row>
    <row r="139" spans="1:13" x14ac:dyDescent="0.2">
      <c r="A139">
        <v>136</v>
      </c>
      <c r="B139" t="s">
        <v>1153</v>
      </c>
      <c r="C139" s="4" t="s">
        <v>71</v>
      </c>
      <c r="D139" s="4" t="s">
        <v>44</v>
      </c>
      <c r="E139" s="4" t="s">
        <v>56</v>
      </c>
      <c r="F139" s="4" t="s">
        <v>45</v>
      </c>
      <c r="G139" s="4" t="s">
        <v>44</v>
      </c>
      <c r="H139" s="4" t="s">
        <v>49</v>
      </c>
      <c r="I139" s="4" t="s">
        <v>49</v>
      </c>
      <c r="J139" s="4" t="s">
        <v>44</v>
      </c>
      <c r="K139" s="4" t="s">
        <v>49</v>
      </c>
      <c r="L139" s="4" t="s">
        <v>45</v>
      </c>
      <c r="M139" s="4" t="s">
        <v>45</v>
      </c>
    </row>
    <row r="140" spans="1:13" x14ac:dyDescent="0.2">
      <c r="A140">
        <v>137</v>
      </c>
      <c r="B140" t="s">
        <v>1161</v>
      </c>
      <c r="C140" s="4" t="s">
        <v>151</v>
      </c>
      <c r="D140" s="4" t="s">
        <v>44</v>
      </c>
      <c r="E140" s="4" t="s">
        <v>44</v>
      </c>
      <c r="F140" s="4" t="s">
        <v>49</v>
      </c>
      <c r="G140" s="4" t="s">
        <v>44</v>
      </c>
      <c r="H140" s="4" t="s">
        <v>49</v>
      </c>
      <c r="I140" s="4" t="s">
        <v>45</v>
      </c>
      <c r="J140" s="4" t="s">
        <v>44</v>
      </c>
      <c r="K140" s="4" t="s">
        <v>49</v>
      </c>
      <c r="L140" s="4" t="s">
        <v>49</v>
      </c>
      <c r="M140" s="4" t="s">
        <v>49</v>
      </c>
    </row>
    <row r="141" spans="1:13" x14ac:dyDescent="0.2">
      <c r="A141">
        <v>138</v>
      </c>
      <c r="B141" t="s">
        <v>1165</v>
      </c>
      <c r="C141" s="4" t="s">
        <v>41</v>
      </c>
      <c r="D141" s="4" t="s">
        <v>44</v>
      </c>
      <c r="E141" s="4" t="s">
        <v>44</v>
      </c>
      <c r="F141" s="4" t="s">
        <v>49</v>
      </c>
      <c r="G141" s="4" t="s">
        <v>44</v>
      </c>
      <c r="H141" s="4" t="s">
        <v>49</v>
      </c>
      <c r="I141" s="4" t="s">
        <v>49</v>
      </c>
      <c r="J141" s="4" t="s">
        <v>44</v>
      </c>
      <c r="K141" s="4" t="s">
        <v>49</v>
      </c>
      <c r="L141" s="4" t="s">
        <v>49</v>
      </c>
      <c r="M141" s="4" t="s">
        <v>49</v>
      </c>
    </row>
    <row r="142" spans="1:13" x14ac:dyDescent="0.2">
      <c r="A142">
        <v>139</v>
      </c>
      <c r="B142" t="s">
        <v>1168</v>
      </c>
      <c r="C142" s="4" t="s">
        <v>41</v>
      </c>
      <c r="D142" s="4" t="s">
        <v>44</v>
      </c>
      <c r="E142" s="4" t="s">
        <v>44</v>
      </c>
      <c r="F142" s="4" t="s">
        <v>49</v>
      </c>
      <c r="G142" s="4" t="s">
        <v>56</v>
      </c>
      <c r="H142" s="4" t="s">
        <v>45</v>
      </c>
      <c r="I142" s="4" t="s">
        <v>45</v>
      </c>
      <c r="J142" s="4" t="s">
        <v>44</v>
      </c>
      <c r="K142" s="4" t="s">
        <v>49</v>
      </c>
      <c r="L142" s="4" t="s">
        <v>45</v>
      </c>
      <c r="M142" s="4" t="s">
        <v>45</v>
      </c>
    </row>
    <row r="143" spans="1:13" x14ac:dyDescent="0.2">
      <c r="A143">
        <v>140</v>
      </c>
      <c r="B143" t="s">
        <v>1178</v>
      </c>
      <c r="C143" s="4" t="s">
        <v>71</v>
      </c>
      <c r="D143" s="4" t="s">
        <v>44</v>
      </c>
      <c r="E143" s="4" t="s">
        <v>44</v>
      </c>
      <c r="F143" s="4" t="s">
        <v>49</v>
      </c>
      <c r="G143" s="4" t="s">
        <v>47</v>
      </c>
      <c r="H143" s="4" t="s">
        <v>45</v>
      </c>
      <c r="I143" s="4" t="s">
        <v>45</v>
      </c>
      <c r="J143" s="4" t="s">
        <v>44</v>
      </c>
      <c r="K143" s="4" t="s">
        <v>49</v>
      </c>
      <c r="L143" s="4" t="s">
        <v>49</v>
      </c>
      <c r="M143" s="4" t="s">
        <v>49</v>
      </c>
    </row>
    <row r="144" spans="1:13" x14ac:dyDescent="0.2">
      <c r="A144">
        <v>141</v>
      </c>
      <c r="B144" t="s">
        <v>1184</v>
      </c>
      <c r="C144" s="4" t="s">
        <v>41</v>
      </c>
      <c r="D144" s="4" t="s">
        <v>44</v>
      </c>
      <c r="E144" s="4" t="s">
        <v>44</v>
      </c>
      <c r="F144" s="4" t="s">
        <v>49</v>
      </c>
      <c r="G144" s="4" t="s">
        <v>56</v>
      </c>
      <c r="H144" s="4" t="s">
        <v>49</v>
      </c>
      <c r="I144" s="4" t="s">
        <v>49</v>
      </c>
      <c r="J144" s="4" t="s">
        <v>44</v>
      </c>
      <c r="K144" s="4" t="s">
        <v>49</v>
      </c>
      <c r="L144" s="4" t="s">
        <v>49</v>
      </c>
      <c r="M144" s="4" t="s">
        <v>49</v>
      </c>
    </row>
    <row r="145" spans="1:13" x14ac:dyDescent="0.2">
      <c r="A145">
        <v>142</v>
      </c>
      <c r="B145" t="s">
        <v>1188</v>
      </c>
      <c r="C145" s="4" t="s">
        <v>55</v>
      </c>
      <c r="D145" s="4" t="s">
        <v>44</v>
      </c>
      <c r="E145" s="4" t="s">
        <v>44</v>
      </c>
      <c r="F145" s="4" t="s">
        <v>45</v>
      </c>
      <c r="G145" s="4" t="s">
        <v>56</v>
      </c>
      <c r="H145" s="4" t="s">
        <v>45</v>
      </c>
      <c r="I145" s="4" t="s">
        <v>45</v>
      </c>
      <c r="J145" s="4" t="s">
        <v>88</v>
      </c>
      <c r="K145" s="4" t="s">
        <v>49</v>
      </c>
      <c r="L145" s="4" t="s">
        <v>49</v>
      </c>
      <c r="M145" s="4" t="s">
        <v>49</v>
      </c>
    </row>
    <row r="146" spans="1:13" x14ac:dyDescent="0.2">
      <c r="A146">
        <v>143</v>
      </c>
      <c r="B146" t="s">
        <v>1196</v>
      </c>
      <c r="C146" s="4" t="s">
        <v>41</v>
      </c>
      <c r="D146" s="4" t="s">
        <v>44</v>
      </c>
      <c r="E146" s="4" t="s">
        <v>44</v>
      </c>
      <c r="F146" s="4" t="s">
        <v>45</v>
      </c>
      <c r="G146" s="4" t="s">
        <v>44</v>
      </c>
      <c r="H146" s="4" t="s">
        <v>45</v>
      </c>
      <c r="I146" s="4" t="s">
        <v>45</v>
      </c>
      <c r="J146" s="4" t="s">
        <v>44</v>
      </c>
      <c r="K146" s="4" t="s">
        <v>49</v>
      </c>
      <c r="L146" s="4" t="s">
        <v>45</v>
      </c>
      <c r="M146" s="4" t="s">
        <v>49</v>
      </c>
    </row>
    <row r="147" spans="1:13" x14ac:dyDescent="0.2">
      <c r="A147">
        <v>144</v>
      </c>
      <c r="B147" t="s">
        <v>1204</v>
      </c>
      <c r="C147" s="4" t="s">
        <v>71</v>
      </c>
      <c r="D147" s="4" t="s">
        <v>42</v>
      </c>
      <c r="E147" s="4" t="s">
        <v>44</v>
      </c>
      <c r="F147" s="4" t="s">
        <v>45</v>
      </c>
      <c r="G147" s="4" t="s">
        <v>56</v>
      </c>
      <c r="H147" s="4" t="s">
        <v>49</v>
      </c>
      <c r="I147" s="4" t="s">
        <v>45</v>
      </c>
      <c r="J147" s="4" t="s">
        <v>44</v>
      </c>
      <c r="K147" s="4" t="s">
        <v>49</v>
      </c>
      <c r="L147" s="4" t="s">
        <v>45</v>
      </c>
      <c r="M147" s="4" t="s">
        <v>45</v>
      </c>
    </row>
    <row r="148" spans="1:13" x14ac:dyDescent="0.2">
      <c r="A148">
        <v>145</v>
      </c>
      <c r="B148" t="s">
        <v>1213</v>
      </c>
      <c r="C148" s="4" t="s">
        <v>151</v>
      </c>
      <c r="D148" s="4" t="s">
        <v>56</v>
      </c>
      <c r="E148" s="4" t="s">
        <v>44</v>
      </c>
      <c r="F148" s="4" t="s">
        <v>45</v>
      </c>
      <c r="G148" s="4" t="s">
        <v>56</v>
      </c>
      <c r="H148" s="4" t="s">
        <v>45</v>
      </c>
      <c r="I148" s="4" t="s">
        <v>45</v>
      </c>
      <c r="J148" s="4" t="s">
        <v>88</v>
      </c>
      <c r="K148" s="4" t="s">
        <v>49</v>
      </c>
      <c r="L148" s="4" t="s">
        <v>45</v>
      </c>
      <c r="M148" s="4" t="s">
        <v>45</v>
      </c>
    </row>
    <row r="149" spans="1:13" x14ac:dyDescent="0.2">
      <c r="A149">
        <v>146</v>
      </c>
      <c r="B149" t="s">
        <v>1225</v>
      </c>
      <c r="C149" s="4" t="s">
        <v>41</v>
      </c>
      <c r="D149" s="4" t="s">
        <v>56</v>
      </c>
      <c r="E149" s="4" t="s">
        <v>44</v>
      </c>
      <c r="F149" s="4" t="s">
        <v>45</v>
      </c>
      <c r="G149" s="4" t="s">
        <v>56</v>
      </c>
      <c r="H149" s="4" t="s">
        <v>45</v>
      </c>
      <c r="I149" s="4" t="s">
        <v>45</v>
      </c>
      <c r="J149" s="4" t="s">
        <v>44</v>
      </c>
      <c r="K149" s="4" t="s">
        <v>49</v>
      </c>
      <c r="L149" s="4" t="s">
        <v>45</v>
      </c>
      <c r="M149" s="4" t="s">
        <v>49</v>
      </c>
    </row>
    <row r="150" spans="1:13" x14ac:dyDescent="0.2">
      <c r="A150">
        <v>147</v>
      </c>
      <c r="B150" t="s">
        <v>1236</v>
      </c>
      <c r="C150" s="4" t="s">
        <v>55</v>
      </c>
      <c r="D150" s="4" t="s">
        <v>44</v>
      </c>
      <c r="E150" s="4" t="s">
        <v>44</v>
      </c>
      <c r="F150" s="4" t="s">
        <v>45</v>
      </c>
      <c r="G150" s="4" t="s">
        <v>47</v>
      </c>
      <c r="H150" s="4" t="s">
        <v>49</v>
      </c>
      <c r="I150" s="4" t="s">
        <v>45</v>
      </c>
      <c r="J150" s="4" t="s">
        <v>62</v>
      </c>
      <c r="K150" s="4" t="s">
        <v>49</v>
      </c>
      <c r="L150" s="4" t="s">
        <v>49</v>
      </c>
      <c r="M150" s="4" t="s">
        <v>49</v>
      </c>
    </row>
    <row r="151" spans="1:13" x14ac:dyDescent="0.2">
      <c r="A151">
        <v>148</v>
      </c>
      <c r="B151" t="s">
        <v>1242</v>
      </c>
      <c r="C151" s="4" t="s">
        <v>71</v>
      </c>
      <c r="D151" s="4" t="s">
        <v>56</v>
      </c>
      <c r="E151" s="4" t="s">
        <v>56</v>
      </c>
      <c r="F151" s="4" t="s">
        <v>49</v>
      </c>
      <c r="G151" s="4" t="s">
        <v>44</v>
      </c>
      <c r="H151" s="4" t="s">
        <v>49</v>
      </c>
      <c r="I151" s="4" t="s">
        <v>49</v>
      </c>
      <c r="J151" s="4" t="s">
        <v>88</v>
      </c>
      <c r="K151" s="4" t="s">
        <v>49</v>
      </c>
      <c r="L151" s="4" t="s">
        <v>49</v>
      </c>
      <c r="M151" s="4" t="s">
        <v>49</v>
      </c>
    </row>
    <row r="152" spans="1:13" x14ac:dyDescent="0.2">
      <c r="A152">
        <v>149</v>
      </c>
      <c r="B152" t="s">
        <v>1246</v>
      </c>
      <c r="C152" s="4" t="s">
        <v>71</v>
      </c>
      <c r="D152" s="4" t="s">
        <v>56</v>
      </c>
      <c r="E152" s="4" t="s">
        <v>44</v>
      </c>
      <c r="F152" s="4" t="s">
        <v>45</v>
      </c>
      <c r="G152" s="4" t="s">
        <v>47</v>
      </c>
      <c r="H152" s="4" t="s">
        <v>45</v>
      </c>
      <c r="I152" s="4" t="s">
        <v>45</v>
      </c>
      <c r="J152" s="4" t="s">
        <v>44</v>
      </c>
      <c r="K152" s="4" t="s">
        <v>45</v>
      </c>
      <c r="L152" s="4" t="s">
        <v>45</v>
      </c>
      <c r="M152" s="4" t="s">
        <v>45</v>
      </c>
    </row>
    <row r="153" spans="1:13" x14ac:dyDescent="0.2">
      <c r="A153">
        <v>150</v>
      </c>
      <c r="B153" t="s">
        <v>1257</v>
      </c>
      <c r="C153" s="4" t="s">
        <v>71</v>
      </c>
      <c r="D153" s="4" t="s">
        <v>44</v>
      </c>
      <c r="E153" s="4" t="s">
        <v>44</v>
      </c>
      <c r="F153" s="4" t="s">
        <v>45</v>
      </c>
      <c r="G153" s="4" t="s">
        <v>44</v>
      </c>
      <c r="H153" s="4" t="s">
        <v>49</v>
      </c>
      <c r="I153" s="4" t="s">
        <v>49</v>
      </c>
      <c r="J153" s="4" t="s">
        <v>88</v>
      </c>
      <c r="K153" s="4" t="s">
        <v>49</v>
      </c>
      <c r="L153" s="4" t="s">
        <v>49</v>
      </c>
      <c r="M153" s="4" t="s">
        <v>49</v>
      </c>
    </row>
    <row r="154" spans="1:13" x14ac:dyDescent="0.2">
      <c r="A154">
        <v>151</v>
      </c>
      <c r="B154" t="s">
        <v>1261</v>
      </c>
      <c r="C154" s="4" t="s">
        <v>71</v>
      </c>
      <c r="D154" s="4" t="s">
        <v>44</v>
      </c>
      <c r="E154" s="4" t="s">
        <v>44</v>
      </c>
      <c r="F154" s="4" t="s">
        <v>45</v>
      </c>
      <c r="G154" s="4" t="s">
        <v>47</v>
      </c>
      <c r="H154" s="4" t="s">
        <v>45</v>
      </c>
      <c r="I154" s="4" t="s">
        <v>45</v>
      </c>
      <c r="J154" s="4" t="s">
        <v>88</v>
      </c>
      <c r="K154" s="4" t="s">
        <v>49</v>
      </c>
      <c r="L154" s="4" t="s">
        <v>45</v>
      </c>
      <c r="M154" s="4" t="s">
        <v>45</v>
      </c>
    </row>
    <row r="155" spans="1:13" x14ac:dyDescent="0.2">
      <c r="A155">
        <v>152</v>
      </c>
      <c r="B155" t="s">
        <v>1271</v>
      </c>
      <c r="C155" s="4" t="s">
        <v>71</v>
      </c>
      <c r="D155" s="4" t="s">
        <v>44</v>
      </c>
      <c r="E155" s="4" t="s">
        <v>44</v>
      </c>
      <c r="F155" s="4" t="s">
        <v>45</v>
      </c>
      <c r="G155" s="4" t="s">
        <v>44</v>
      </c>
      <c r="H155" s="4" t="s">
        <v>45</v>
      </c>
      <c r="I155" s="4" t="s">
        <v>45</v>
      </c>
      <c r="J155" s="4" t="s">
        <v>62</v>
      </c>
      <c r="K155" s="4" t="s">
        <v>49</v>
      </c>
      <c r="L155" s="4" t="s">
        <v>49</v>
      </c>
      <c r="M155" s="4" t="s">
        <v>49</v>
      </c>
    </row>
    <row r="156" spans="1:13" x14ac:dyDescent="0.2">
      <c r="A156">
        <v>153</v>
      </c>
      <c r="B156" t="s">
        <v>1278</v>
      </c>
      <c r="C156" s="4" t="s">
        <v>41</v>
      </c>
      <c r="D156" s="4" t="s">
        <v>42</v>
      </c>
      <c r="E156" s="4" t="s">
        <v>44</v>
      </c>
      <c r="F156" s="4" t="s">
        <v>45</v>
      </c>
      <c r="G156" s="4" t="s">
        <v>56</v>
      </c>
      <c r="H156" s="4" t="s">
        <v>49</v>
      </c>
      <c r="I156" s="4" t="s">
        <v>45</v>
      </c>
      <c r="J156" s="4" t="s">
        <v>44</v>
      </c>
      <c r="K156" s="4" t="s">
        <v>49</v>
      </c>
      <c r="L156" s="4" t="s">
        <v>49</v>
      </c>
      <c r="M156" s="4" t="s">
        <v>49</v>
      </c>
    </row>
    <row r="157" spans="1:13" x14ac:dyDescent="0.2">
      <c r="A157">
        <v>154</v>
      </c>
      <c r="B157" t="s">
        <v>1286</v>
      </c>
      <c r="C157" s="4" t="s">
        <v>71</v>
      </c>
      <c r="D157" s="4" t="s">
        <v>44</v>
      </c>
      <c r="E157" s="4" t="s">
        <v>44</v>
      </c>
      <c r="F157" s="4" t="s">
        <v>45</v>
      </c>
      <c r="G157" s="4" t="s">
        <v>56</v>
      </c>
      <c r="H157" s="4" t="s">
        <v>45</v>
      </c>
      <c r="I157" s="4" t="s">
        <v>45</v>
      </c>
      <c r="J157" s="4" t="s">
        <v>62</v>
      </c>
      <c r="K157" s="4" t="s">
        <v>49</v>
      </c>
      <c r="L157" s="4" t="s">
        <v>45</v>
      </c>
      <c r="M157" s="4" t="s">
        <v>49</v>
      </c>
    </row>
    <row r="158" spans="1:13" x14ac:dyDescent="0.2">
      <c r="A158">
        <v>155</v>
      </c>
      <c r="B158" t="s">
        <v>1295</v>
      </c>
      <c r="C158" s="4" t="s">
        <v>41</v>
      </c>
      <c r="D158" s="4" t="s">
        <v>44</v>
      </c>
      <c r="E158" s="4" t="s">
        <v>44</v>
      </c>
      <c r="F158" s="4" t="s">
        <v>49</v>
      </c>
      <c r="G158" s="4" t="s">
        <v>47</v>
      </c>
      <c r="H158" s="4" t="s">
        <v>49</v>
      </c>
      <c r="I158" s="4" t="s">
        <v>45</v>
      </c>
      <c r="J158" s="4" t="s">
        <v>44</v>
      </c>
      <c r="K158" s="4" t="s">
        <v>49</v>
      </c>
      <c r="L158" s="4" t="s">
        <v>49</v>
      </c>
      <c r="M158" s="4" t="s">
        <v>45</v>
      </c>
    </row>
    <row r="159" spans="1:13" x14ac:dyDescent="0.2">
      <c r="A159">
        <v>156</v>
      </c>
      <c r="B159" t="s">
        <v>1302</v>
      </c>
      <c r="C159" s="4" t="s">
        <v>55</v>
      </c>
      <c r="D159" s="4" t="s">
        <v>44</v>
      </c>
      <c r="E159" s="4" t="s">
        <v>56</v>
      </c>
      <c r="F159" s="4" t="s">
        <v>49</v>
      </c>
      <c r="G159" s="4" t="s">
        <v>44</v>
      </c>
      <c r="H159" s="4" t="s">
        <v>45</v>
      </c>
      <c r="I159" s="4" t="s">
        <v>49</v>
      </c>
      <c r="J159" s="4" t="s">
        <v>44</v>
      </c>
      <c r="K159" s="4" t="s">
        <v>49</v>
      </c>
      <c r="L159" s="4" t="s">
        <v>45</v>
      </c>
      <c r="M159" s="4" t="s">
        <v>45</v>
      </c>
    </row>
    <row r="160" spans="1:13" x14ac:dyDescent="0.2">
      <c r="A160">
        <v>157</v>
      </c>
      <c r="B160" t="s">
        <v>1311</v>
      </c>
      <c r="C160" s="4" t="s">
        <v>71</v>
      </c>
      <c r="D160" s="4" t="s">
        <v>44</v>
      </c>
      <c r="E160" s="4" t="s">
        <v>56</v>
      </c>
      <c r="F160" s="4" t="s">
        <v>45</v>
      </c>
      <c r="G160" s="4" t="s">
        <v>47</v>
      </c>
      <c r="H160" s="4" t="s">
        <v>49</v>
      </c>
      <c r="I160" s="4" t="s">
        <v>45</v>
      </c>
      <c r="J160" s="4" t="s">
        <v>62</v>
      </c>
      <c r="K160" s="4" t="s">
        <v>49</v>
      </c>
      <c r="L160" s="4" t="s">
        <v>49</v>
      </c>
      <c r="M160" s="4" t="s">
        <v>49</v>
      </c>
    </row>
    <row r="161" spans="1:16" x14ac:dyDescent="0.2">
      <c r="A161">
        <v>158</v>
      </c>
      <c r="B161" t="s">
        <v>1317</v>
      </c>
      <c r="C161" s="4" t="s">
        <v>71</v>
      </c>
      <c r="D161" s="4" t="s">
        <v>42</v>
      </c>
      <c r="E161" s="4" t="s">
        <v>44</v>
      </c>
      <c r="F161" s="4" t="s">
        <v>49</v>
      </c>
      <c r="G161" s="4" t="s">
        <v>44</v>
      </c>
      <c r="H161" s="4" t="s">
        <v>49</v>
      </c>
      <c r="I161" s="4" t="s">
        <v>45</v>
      </c>
      <c r="J161" s="4" t="s">
        <v>44</v>
      </c>
      <c r="K161" s="4" t="s">
        <v>49</v>
      </c>
      <c r="L161" s="4" t="s">
        <v>49</v>
      </c>
      <c r="M161" s="4" t="s">
        <v>49</v>
      </c>
    </row>
    <row r="162" spans="1:16" x14ac:dyDescent="0.2">
      <c r="A162">
        <v>159</v>
      </c>
      <c r="B162" t="s">
        <v>1321</v>
      </c>
      <c r="C162" s="4" t="s">
        <v>71</v>
      </c>
      <c r="D162" s="4" t="s">
        <v>44</v>
      </c>
      <c r="E162" s="4" t="s">
        <v>44</v>
      </c>
      <c r="F162" s="4" t="s">
        <v>49</v>
      </c>
      <c r="G162" s="4" t="s">
        <v>47</v>
      </c>
      <c r="H162" s="4" t="s">
        <v>45</v>
      </c>
      <c r="I162" s="4" t="s">
        <v>45</v>
      </c>
      <c r="J162" s="4" t="s">
        <v>44</v>
      </c>
      <c r="K162" s="4" t="s">
        <v>45</v>
      </c>
      <c r="L162" s="4" t="s">
        <v>45</v>
      </c>
      <c r="M162" s="4" t="s">
        <v>45</v>
      </c>
    </row>
    <row r="165" spans="1:16" x14ac:dyDescent="0.2">
      <c r="B165" t="s">
        <v>0</v>
      </c>
      <c r="C165" t="s">
        <v>1</v>
      </c>
      <c r="D165" t="s">
        <v>2</v>
      </c>
      <c r="E165" t="s">
        <v>4</v>
      </c>
      <c r="F165" t="s">
        <v>6</v>
      </c>
      <c r="G165" t="s">
        <v>8</v>
      </c>
      <c r="H165" t="s">
        <v>10</v>
      </c>
      <c r="I165" t="s">
        <v>13</v>
      </c>
      <c r="J165" t="s">
        <v>14</v>
      </c>
      <c r="K165" t="s">
        <v>15</v>
      </c>
      <c r="L165" t="s">
        <v>27</v>
      </c>
      <c r="M165" t="s">
        <v>29</v>
      </c>
      <c r="N165" t="s">
        <v>1342</v>
      </c>
      <c r="O165" t="s">
        <v>1343</v>
      </c>
      <c r="P165" t="s">
        <v>1344</v>
      </c>
    </row>
    <row r="166" spans="1:16" x14ac:dyDescent="0.2">
      <c r="A166">
        <v>1</v>
      </c>
      <c r="B166" t="s">
        <v>40</v>
      </c>
      <c r="C166">
        <v>0</v>
      </c>
      <c r="D166">
        <v>10</v>
      </c>
      <c r="E166">
        <v>0</v>
      </c>
      <c r="F166">
        <f>IF(F4="Sim",5,2)</f>
        <v>5</v>
      </c>
      <c r="G166">
        <v>8</v>
      </c>
      <c r="H166">
        <f>IF(H4="Sim",10,0)</f>
        <v>0</v>
      </c>
      <c r="I166">
        <f>IF(I4="Sim",6,0)</f>
        <v>6</v>
      </c>
      <c r="J166">
        <v>0</v>
      </c>
      <c r="K166">
        <f>IF(K4="Sim",6,0)</f>
        <v>0</v>
      </c>
      <c r="L166">
        <f>IF(L4="Sim",2,0)</f>
        <v>0</v>
      </c>
      <c r="M166">
        <f>IF(M4="Sim",2,0)</f>
        <v>0</v>
      </c>
      <c r="N166">
        <f>SUM(C166:M166)</f>
        <v>29</v>
      </c>
      <c r="O166">
        <f>ROUNDUP((N166/85)*100,0)</f>
        <v>35</v>
      </c>
      <c r="P166" t="str">
        <f>VLOOKUP(O166,Conceito!$B$2:$C$102,2,FALSE)</f>
        <v>C</v>
      </c>
    </row>
    <row r="167" spans="1:16" x14ac:dyDescent="0.2">
      <c r="A167">
        <v>2</v>
      </c>
      <c r="B167" t="s">
        <v>54</v>
      </c>
      <c r="C167">
        <v>18</v>
      </c>
      <c r="D167">
        <v>4</v>
      </c>
      <c r="E167">
        <v>0</v>
      </c>
      <c r="F167">
        <f t="shared" ref="F167:F230" si="0">IF(F5="Sim",5,2)</f>
        <v>5</v>
      </c>
      <c r="G167">
        <v>3</v>
      </c>
      <c r="H167">
        <f t="shared" ref="H167:H230" si="1">IF(H5="Sim",10,0)</f>
        <v>10</v>
      </c>
      <c r="I167">
        <f t="shared" ref="I167:I230" si="2">IF(I5="Sim",6,0)</f>
        <v>6</v>
      </c>
      <c r="J167">
        <v>3</v>
      </c>
      <c r="K167">
        <f t="shared" ref="K167:K230" si="3">IF(K5="Sim",6,0)</f>
        <v>6</v>
      </c>
      <c r="L167">
        <f t="shared" ref="L167:M230" si="4">IF(L5="Sim",2,0)</f>
        <v>2</v>
      </c>
      <c r="M167">
        <f t="shared" si="4"/>
        <v>2</v>
      </c>
      <c r="N167">
        <f t="shared" ref="N167:N230" si="5">SUM(C167:M167)</f>
        <v>59</v>
      </c>
      <c r="O167">
        <f t="shared" ref="O167:O230" si="6">ROUNDUP((N167/85)*100,0)</f>
        <v>70</v>
      </c>
      <c r="P167" t="str">
        <f>VLOOKUP(O167,Conceito!$B$2:$C$102,2,FALSE)</f>
        <v>B</v>
      </c>
    </row>
    <row r="168" spans="1:16" x14ac:dyDescent="0.2">
      <c r="A168">
        <v>3</v>
      </c>
      <c r="B168" t="s">
        <v>70</v>
      </c>
      <c r="C168">
        <v>4</v>
      </c>
      <c r="D168">
        <v>10</v>
      </c>
      <c r="E168">
        <v>0</v>
      </c>
      <c r="F168">
        <f t="shared" si="0"/>
        <v>5</v>
      </c>
      <c r="G168">
        <v>8</v>
      </c>
      <c r="H168">
        <f t="shared" si="1"/>
        <v>0</v>
      </c>
      <c r="I168">
        <f t="shared" si="2"/>
        <v>6</v>
      </c>
      <c r="J168">
        <v>0</v>
      </c>
      <c r="K168">
        <f t="shared" si="3"/>
        <v>0</v>
      </c>
      <c r="L168">
        <f t="shared" si="4"/>
        <v>2</v>
      </c>
      <c r="M168">
        <f t="shared" si="4"/>
        <v>2</v>
      </c>
      <c r="N168">
        <f t="shared" si="5"/>
        <v>37</v>
      </c>
      <c r="O168">
        <f t="shared" si="6"/>
        <v>44</v>
      </c>
      <c r="P168" t="str">
        <f>VLOOKUP(O168,Conceito!$B$2:$C$102,2,FALSE)</f>
        <v>C</v>
      </c>
    </row>
    <row r="169" spans="1:16" x14ac:dyDescent="0.2">
      <c r="A169">
        <v>4</v>
      </c>
      <c r="B169" t="s">
        <v>81</v>
      </c>
      <c r="C169">
        <v>4</v>
      </c>
      <c r="D169">
        <v>0</v>
      </c>
      <c r="E169">
        <v>0</v>
      </c>
      <c r="F169">
        <f t="shared" si="0"/>
        <v>2</v>
      </c>
      <c r="G169">
        <v>0</v>
      </c>
      <c r="H169">
        <f t="shared" si="1"/>
        <v>0</v>
      </c>
      <c r="I169">
        <f t="shared" si="2"/>
        <v>6</v>
      </c>
      <c r="J169">
        <v>0</v>
      </c>
      <c r="K169">
        <f t="shared" si="3"/>
        <v>0</v>
      </c>
      <c r="L169">
        <f t="shared" si="4"/>
        <v>0</v>
      </c>
      <c r="M169">
        <f t="shared" si="4"/>
        <v>0</v>
      </c>
      <c r="N169">
        <f t="shared" si="5"/>
        <v>12</v>
      </c>
      <c r="O169">
        <f t="shared" si="6"/>
        <v>15</v>
      </c>
      <c r="P169" t="str">
        <f>VLOOKUP(O169,Conceito!$B$2:$C$102,2,FALSE)</f>
        <v>C</v>
      </c>
    </row>
    <row r="170" spans="1:16" x14ac:dyDescent="0.2">
      <c r="A170">
        <v>5</v>
      </c>
      <c r="B170" t="s">
        <v>84</v>
      </c>
      <c r="C170">
        <v>4</v>
      </c>
      <c r="D170">
        <v>4</v>
      </c>
      <c r="E170">
        <v>0</v>
      </c>
      <c r="F170">
        <f t="shared" si="0"/>
        <v>5</v>
      </c>
      <c r="G170">
        <v>3</v>
      </c>
      <c r="H170">
        <f t="shared" si="1"/>
        <v>0</v>
      </c>
      <c r="I170">
        <f t="shared" si="2"/>
        <v>6</v>
      </c>
      <c r="J170">
        <v>1</v>
      </c>
      <c r="K170">
        <f t="shared" si="3"/>
        <v>0</v>
      </c>
      <c r="L170">
        <f t="shared" si="4"/>
        <v>2</v>
      </c>
      <c r="M170">
        <f t="shared" si="4"/>
        <v>2</v>
      </c>
      <c r="N170">
        <f t="shared" si="5"/>
        <v>27</v>
      </c>
      <c r="O170">
        <f t="shared" si="6"/>
        <v>32</v>
      </c>
      <c r="P170" t="str">
        <f>VLOOKUP(O170,Conceito!$B$2:$C$102,2,FALSE)</f>
        <v>C</v>
      </c>
    </row>
    <row r="171" spans="1:16" x14ac:dyDescent="0.2">
      <c r="A171">
        <v>6</v>
      </c>
      <c r="B171" t="s">
        <v>94</v>
      </c>
      <c r="C171">
        <v>4</v>
      </c>
      <c r="D171">
        <v>0</v>
      </c>
      <c r="E171">
        <v>0</v>
      </c>
      <c r="F171">
        <f t="shared" si="0"/>
        <v>2</v>
      </c>
      <c r="G171">
        <v>0</v>
      </c>
      <c r="H171">
        <f t="shared" si="1"/>
        <v>0</v>
      </c>
      <c r="I171">
        <f t="shared" si="2"/>
        <v>6</v>
      </c>
      <c r="J171">
        <v>0</v>
      </c>
      <c r="K171">
        <f t="shared" si="3"/>
        <v>0</v>
      </c>
      <c r="L171">
        <f t="shared" si="4"/>
        <v>2</v>
      </c>
      <c r="M171">
        <f t="shared" si="4"/>
        <v>0</v>
      </c>
      <c r="N171">
        <f t="shared" si="5"/>
        <v>14</v>
      </c>
      <c r="O171">
        <f t="shared" si="6"/>
        <v>17</v>
      </c>
      <c r="P171" t="str">
        <f>VLOOKUP(O171,Conceito!$B$2:$C$102,2,FALSE)</f>
        <v>C</v>
      </c>
    </row>
    <row r="172" spans="1:16" x14ac:dyDescent="0.2">
      <c r="A172">
        <v>7</v>
      </c>
      <c r="B172" t="s">
        <v>99</v>
      </c>
      <c r="C172">
        <v>4</v>
      </c>
      <c r="D172">
        <v>4</v>
      </c>
      <c r="E172">
        <v>0</v>
      </c>
      <c r="F172">
        <f t="shared" si="0"/>
        <v>5</v>
      </c>
      <c r="G172">
        <v>3</v>
      </c>
      <c r="H172">
        <f t="shared" si="1"/>
        <v>10</v>
      </c>
      <c r="I172">
        <f t="shared" si="2"/>
        <v>6</v>
      </c>
      <c r="J172">
        <v>0</v>
      </c>
      <c r="K172">
        <f t="shared" si="3"/>
        <v>0</v>
      </c>
      <c r="L172">
        <f t="shared" si="4"/>
        <v>2</v>
      </c>
      <c r="M172">
        <f t="shared" si="4"/>
        <v>0</v>
      </c>
      <c r="N172">
        <f t="shared" si="5"/>
        <v>34</v>
      </c>
      <c r="O172">
        <f t="shared" si="6"/>
        <v>40</v>
      </c>
      <c r="P172" t="str">
        <f>VLOOKUP(O172,Conceito!$B$2:$C$102,2,FALSE)</f>
        <v>C</v>
      </c>
    </row>
    <row r="173" spans="1:16" x14ac:dyDescent="0.2">
      <c r="A173">
        <v>8</v>
      </c>
      <c r="B173" t="s">
        <v>111</v>
      </c>
      <c r="C173">
        <v>0</v>
      </c>
      <c r="D173">
        <v>0</v>
      </c>
      <c r="E173">
        <v>0</v>
      </c>
      <c r="F173">
        <f t="shared" si="0"/>
        <v>2</v>
      </c>
      <c r="G173">
        <v>0</v>
      </c>
      <c r="H173">
        <f t="shared" si="1"/>
        <v>0</v>
      </c>
      <c r="I173">
        <f t="shared" si="2"/>
        <v>6</v>
      </c>
      <c r="J173">
        <v>1</v>
      </c>
      <c r="K173">
        <f t="shared" si="3"/>
        <v>0</v>
      </c>
      <c r="L173">
        <f t="shared" si="4"/>
        <v>2</v>
      </c>
      <c r="M173">
        <f t="shared" si="4"/>
        <v>2</v>
      </c>
      <c r="N173">
        <f t="shared" si="5"/>
        <v>13</v>
      </c>
      <c r="O173">
        <f t="shared" si="6"/>
        <v>16</v>
      </c>
      <c r="P173" t="str">
        <f>VLOOKUP(O173,Conceito!$B$2:$C$102,2,FALSE)</f>
        <v>C</v>
      </c>
    </row>
    <row r="174" spans="1:16" x14ac:dyDescent="0.2">
      <c r="A174">
        <v>9</v>
      </c>
      <c r="B174" t="s">
        <v>116</v>
      </c>
      <c r="C174">
        <v>4</v>
      </c>
      <c r="D174">
        <v>0</v>
      </c>
      <c r="E174">
        <v>0</v>
      </c>
      <c r="F174">
        <f t="shared" si="0"/>
        <v>2</v>
      </c>
      <c r="G174">
        <v>0</v>
      </c>
      <c r="H174">
        <f t="shared" si="1"/>
        <v>0</v>
      </c>
      <c r="I174">
        <f t="shared" si="2"/>
        <v>0</v>
      </c>
      <c r="J174">
        <v>0</v>
      </c>
      <c r="K174">
        <f t="shared" si="3"/>
        <v>0</v>
      </c>
      <c r="L174">
        <f t="shared" si="4"/>
        <v>0</v>
      </c>
      <c r="M174">
        <f t="shared" si="4"/>
        <v>0</v>
      </c>
      <c r="N174">
        <f t="shared" si="5"/>
        <v>6</v>
      </c>
      <c r="O174">
        <f t="shared" si="6"/>
        <v>8</v>
      </c>
      <c r="P174" t="str">
        <f>VLOOKUP(O174,Conceito!$B$2:$C$102,2,FALSE)</f>
        <v>C</v>
      </c>
    </row>
    <row r="175" spans="1:16" x14ac:dyDescent="0.2">
      <c r="A175">
        <v>10</v>
      </c>
      <c r="B175" t="s">
        <v>119</v>
      </c>
      <c r="C175">
        <v>4</v>
      </c>
      <c r="D175">
        <v>4</v>
      </c>
      <c r="E175">
        <v>0</v>
      </c>
      <c r="F175">
        <f t="shared" si="0"/>
        <v>5</v>
      </c>
      <c r="G175">
        <v>3</v>
      </c>
      <c r="H175">
        <f t="shared" si="1"/>
        <v>10</v>
      </c>
      <c r="I175">
        <f t="shared" si="2"/>
        <v>6</v>
      </c>
      <c r="J175">
        <v>1</v>
      </c>
      <c r="K175">
        <f t="shared" si="3"/>
        <v>0</v>
      </c>
      <c r="L175">
        <f t="shared" si="4"/>
        <v>2</v>
      </c>
      <c r="M175">
        <f t="shared" si="4"/>
        <v>2</v>
      </c>
      <c r="N175">
        <f t="shared" si="5"/>
        <v>37</v>
      </c>
      <c r="O175">
        <f t="shared" si="6"/>
        <v>44</v>
      </c>
      <c r="P175" t="str">
        <f>VLOOKUP(O175,Conceito!$B$2:$C$102,2,FALSE)</f>
        <v>C</v>
      </c>
    </row>
    <row r="176" spans="1:16" x14ac:dyDescent="0.2">
      <c r="A176">
        <v>11</v>
      </c>
      <c r="B176" t="s">
        <v>131</v>
      </c>
      <c r="C176">
        <v>18</v>
      </c>
      <c r="D176">
        <v>0</v>
      </c>
      <c r="E176">
        <v>0</v>
      </c>
      <c r="F176">
        <f t="shared" si="0"/>
        <v>2</v>
      </c>
      <c r="G176">
        <v>0</v>
      </c>
      <c r="H176">
        <f t="shared" si="1"/>
        <v>0</v>
      </c>
      <c r="I176">
        <f t="shared" si="2"/>
        <v>6</v>
      </c>
      <c r="J176">
        <v>5</v>
      </c>
      <c r="K176">
        <f t="shared" si="3"/>
        <v>0</v>
      </c>
      <c r="L176">
        <f t="shared" si="4"/>
        <v>2</v>
      </c>
      <c r="M176">
        <f t="shared" si="4"/>
        <v>2</v>
      </c>
      <c r="N176">
        <f t="shared" si="5"/>
        <v>35</v>
      </c>
      <c r="O176">
        <f t="shared" si="6"/>
        <v>42</v>
      </c>
      <c r="P176" t="str">
        <f>VLOOKUP(O176,Conceito!$B$2:$C$102,2,FALSE)</f>
        <v>C</v>
      </c>
    </row>
    <row r="177" spans="1:16" x14ac:dyDescent="0.2">
      <c r="A177">
        <v>12</v>
      </c>
      <c r="B177" t="s">
        <v>140</v>
      </c>
      <c r="C177">
        <v>4</v>
      </c>
      <c r="D177">
        <v>0</v>
      </c>
      <c r="E177">
        <v>0</v>
      </c>
      <c r="F177">
        <f t="shared" si="0"/>
        <v>2</v>
      </c>
      <c r="G177">
        <v>0</v>
      </c>
      <c r="H177">
        <f t="shared" si="1"/>
        <v>0</v>
      </c>
      <c r="I177">
        <f t="shared" si="2"/>
        <v>0</v>
      </c>
      <c r="J177">
        <v>0</v>
      </c>
      <c r="K177">
        <f t="shared" si="3"/>
        <v>0</v>
      </c>
      <c r="L177">
        <f t="shared" si="4"/>
        <v>0</v>
      </c>
      <c r="M177">
        <f t="shared" si="4"/>
        <v>0</v>
      </c>
      <c r="N177">
        <f t="shared" si="5"/>
        <v>6</v>
      </c>
      <c r="O177">
        <f t="shared" si="6"/>
        <v>8</v>
      </c>
      <c r="P177" t="str">
        <f>VLOOKUP(O177,Conceito!$B$2:$C$102,2,FALSE)</f>
        <v>C</v>
      </c>
    </row>
    <row r="178" spans="1:16" x14ac:dyDescent="0.2">
      <c r="A178">
        <v>13</v>
      </c>
      <c r="B178" t="s">
        <v>143</v>
      </c>
      <c r="C178">
        <v>0</v>
      </c>
      <c r="D178">
        <v>0</v>
      </c>
      <c r="E178">
        <v>0</v>
      </c>
      <c r="F178">
        <f t="shared" si="0"/>
        <v>5</v>
      </c>
      <c r="G178">
        <v>3</v>
      </c>
      <c r="H178">
        <f t="shared" si="1"/>
        <v>0</v>
      </c>
      <c r="I178">
        <f t="shared" si="2"/>
        <v>0</v>
      </c>
      <c r="J178">
        <v>0</v>
      </c>
      <c r="K178">
        <f t="shared" si="3"/>
        <v>0</v>
      </c>
      <c r="L178">
        <f t="shared" si="4"/>
        <v>2</v>
      </c>
      <c r="M178">
        <f t="shared" si="4"/>
        <v>2</v>
      </c>
      <c r="N178">
        <f t="shared" si="5"/>
        <v>12</v>
      </c>
      <c r="O178">
        <f t="shared" si="6"/>
        <v>15</v>
      </c>
      <c r="P178" t="str">
        <f>VLOOKUP(O178,Conceito!$B$2:$C$102,2,FALSE)</f>
        <v>C</v>
      </c>
    </row>
    <row r="179" spans="1:16" x14ac:dyDescent="0.2">
      <c r="A179">
        <v>14</v>
      </c>
      <c r="B179" t="s">
        <v>150</v>
      </c>
      <c r="C179">
        <v>14</v>
      </c>
      <c r="D179">
        <v>0</v>
      </c>
      <c r="E179">
        <v>0</v>
      </c>
      <c r="F179">
        <f t="shared" si="0"/>
        <v>5</v>
      </c>
      <c r="G179">
        <v>8</v>
      </c>
      <c r="H179">
        <f t="shared" si="1"/>
        <v>0</v>
      </c>
      <c r="I179">
        <f t="shared" si="2"/>
        <v>6</v>
      </c>
      <c r="J179">
        <v>0</v>
      </c>
      <c r="K179">
        <f t="shared" si="3"/>
        <v>0</v>
      </c>
      <c r="L179">
        <f t="shared" si="4"/>
        <v>2</v>
      </c>
      <c r="M179">
        <f t="shared" si="4"/>
        <v>2</v>
      </c>
      <c r="N179">
        <f t="shared" si="5"/>
        <v>37</v>
      </c>
      <c r="O179">
        <f t="shared" si="6"/>
        <v>44</v>
      </c>
      <c r="P179" t="str">
        <f>VLOOKUP(O179,Conceito!$B$2:$C$102,2,FALSE)</f>
        <v>C</v>
      </c>
    </row>
    <row r="180" spans="1:16" x14ac:dyDescent="0.2">
      <c r="A180">
        <v>15</v>
      </c>
      <c r="B180" t="s">
        <v>157</v>
      </c>
      <c r="C180">
        <v>18</v>
      </c>
      <c r="D180">
        <v>0</v>
      </c>
      <c r="E180">
        <v>0</v>
      </c>
      <c r="F180">
        <f t="shared" si="0"/>
        <v>2</v>
      </c>
      <c r="G180">
        <v>3</v>
      </c>
      <c r="H180">
        <f t="shared" si="1"/>
        <v>0</v>
      </c>
      <c r="I180">
        <f t="shared" si="2"/>
        <v>0</v>
      </c>
      <c r="J180">
        <v>1</v>
      </c>
      <c r="K180">
        <f t="shared" si="3"/>
        <v>0</v>
      </c>
      <c r="L180">
        <f t="shared" si="4"/>
        <v>0</v>
      </c>
      <c r="M180">
        <f t="shared" si="4"/>
        <v>0</v>
      </c>
      <c r="N180">
        <f t="shared" si="5"/>
        <v>24</v>
      </c>
      <c r="O180">
        <f t="shared" si="6"/>
        <v>29</v>
      </c>
      <c r="P180" t="str">
        <f>VLOOKUP(O180,Conceito!$B$2:$C$102,2,FALSE)</f>
        <v>C</v>
      </c>
    </row>
    <row r="181" spans="1:16" x14ac:dyDescent="0.2">
      <c r="A181">
        <v>16</v>
      </c>
      <c r="B181" t="s">
        <v>161</v>
      </c>
      <c r="C181">
        <v>4</v>
      </c>
      <c r="D181">
        <v>0</v>
      </c>
      <c r="E181">
        <v>6</v>
      </c>
      <c r="F181">
        <f t="shared" si="0"/>
        <v>5</v>
      </c>
      <c r="G181">
        <v>3</v>
      </c>
      <c r="H181">
        <f t="shared" si="1"/>
        <v>0</v>
      </c>
      <c r="I181">
        <f t="shared" si="2"/>
        <v>6</v>
      </c>
      <c r="J181">
        <v>1</v>
      </c>
      <c r="K181">
        <f t="shared" si="3"/>
        <v>0</v>
      </c>
      <c r="L181">
        <f t="shared" si="4"/>
        <v>2</v>
      </c>
      <c r="M181">
        <f t="shared" si="4"/>
        <v>2</v>
      </c>
      <c r="N181">
        <f t="shared" si="5"/>
        <v>29</v>
      </c>
      <c r="O181">
        <f t="shared" si="6"/>
        <v>35</v>
      </c>
      <c r="P181" t="str">
        <f>VLOOKUP(O181,Conceito!$B$2:$C$102,2,FALSE)</f>
        <v>C</v>
      </c>
    </row>
    <row r="182" spans="1:16" x14ac:dyDescent="0.2">
      <c r="A182">
        <v>17</v>
      </c>
      <c r="B182" t="s">
        <v>170</v>
      </c>
      <c r="C182">
        <v>18</v>
      </c>
      <c r="D182">
        <v>0</v>
      </c>
      <c r="E182">
        <v>0</v>
      </c>
      <c r="F182">
        <f t="shared" si="0"/>
        <v>5</v>
      </c>
      <c r="G182">
        <v>0</v>
      </c>
      <c r="H182">
        <f t="shared" si="1"/>
        <v>0</v>
      </c>
      <c r="I182">
        <f t="shared" si="2"/>
        <v>6</v>
      </c>
      <c r="J182">
        <v>0</v>
      </c>
      <c r="K182">
        <f t="shared" si="3"/>
        <v>0</v>
      </c>
      <c r="L182">
        <f t="shared" si="4"/>
        <v>0</v>
      </c>
      <c r="M182">
        <f t="shared" si="4"/>
        <v>0</v>
      </c>
      <c r="N182">
        <f t="shared" si="5"/>
        <v>29</v>
      </c>
      <c r="O182">
        <f t="shared" si="6"/>
        <v>35</v>
      </c>
      <c r="P182" t="str">
        <f>VLOOKUP(O182,Conceito!$B$2:$C$102,2,FALSE)</f>
        <v>C</v>
      </c>
    </row>
    <row r="183" spans="1:16" x14ac:dyDescent="0.2">
      <c r="A183">
        <v>18</v>
      </c>
      <c r="B183" t="s">
        <v>175</v>
      </c>
      <c r="C183">
        <v>4</v>
      </c>
      <c r="D183">
        <v>0</v>
      </c>
      <c r="E183">
        <v>13</v>
      </c>
      <c r="F183">
        <f t="shared" si="0"/>
        <v>5</v>
      </c>
      <c r="G183">
        <v>0</v>
      </c>
      <c r="H183">
        <f t="shared" si="1"/>
        <v>10</v>
      </c>
      <c r="I183">
        <f t="shared" si="2"/>
        <v>0</v>
      </c>
      <c r="J183">
        <v>0</v>
      </c>
      <c r="K183">
        <f t="shared" si="3"/>
        <v>6</v>
      </c>
      <c r="L183">
        <f t="shared" si="4"/>
        <v>0</v>
      </c>
      <c r="M183">
        <f t="shared" si="4"/>
        <v>2</v>
      </c>
      <c r="N183">
        <f t="shared" si="5"/>
        <v>40</v>
      </c>
      <c r="O183">
        <f t="shared" si="6"/>
        <v>48</v>
      </c>
      <c r="P183" t="str">
        <f>VLOOKUP(O183,Conceito!$B$2:$C$102,2,FALSE)</f>
        <v>C</v>
      </c>
    </row>
    <row r="184" spans="1:16" x14ac:dyDescent="0.2">
      <c r="A184">
        <v>19</v>
      </c>
      <c r="B184" t="s">
        <v>186</v>
      </c>
      <c r="C184">
        <v>4</v>
      </c>
      <c r="D184">
        <v>4</v>
      </c>
      <c r="E184">
        <v>0</v>
      </c>
      <c r="F184">
        <f t="shared" si="0"/>
        <v>5</v>
      </c>
      <c r="G184">
        <v>0</v>
      </c>
      <c r="H184">
        <f t="shared" si="1"/>
        <v>0</v>
      </c>
      <c r="I184">
        <f t="shared" si="2"/>
        <v>6</v>
      </c>
      <c r="J184">
        <v>0</v>
      </c>
      <c r="K184">
        <f t="shared" si="3"/>
        <v>0</v>
      </c>
      <c r="L184">
        <f t="shared" si="4"/>
        <v>0</v>
      </c>
      <c r="M184">
        <f t="shared" si="4"/>
        <v>0</v>
      </c>
      <c r="N184">
        <f t="shared" si="5"/>
        <v>19</v>
      </c>
      <c r="O184">
        <f t="shared" si="6"/>
        <v>23</v>
      </c>
      <c r="P184" t="str">
        <f>VLOOKUP(O184,Conceito!$B$2:$C$102,2,FALSE)</f>
        <v>C</v>
      </c>
    </row>
    <row r="185" spans="1:16" x14ac:dyDescent="0.2">
      <c r="A185">
        <v>20</v>
      </c>
      <c r="B185" t="s">
        <v>191</v>
      </c>
      <c r="C185">
        <v>0</v>
      </c>
      <c r="D185">
        <v>0</v>
      </c>
      <c r="E185">
        <v>0</v>
      </c>
      <c r="F185">
        <f t="shared" si="0"/>
        <v>5</v>
      </c>
      <c r="G185">
        <v>0</v>
      </c>
      <c r="H185">
        <f t="shared" si="1"/>
        <v>0</v>
      </c>
      <c r="I185">
        <f t="shared" si="2"/>
        <v>6</v>
      </c>
      <c r="J185">
        <v>1</v>
      </c>
      <c r="K185">
        <f t="shared" si="3"/>
        <v>0</v>
      </c>
      <c r="L185">
        <f t="shared" si="4"/>
        <v>2</v>
      </c>
      <c r="M185">
        <f t="shared" si="4"/>
        <v>2</v>
      </c>
      <c r="N185">
        <f t="shared" si="5"/>
        <v>16</v>
      </c>
      <c r="O185">
        <f t="shared" si="6"/>
        <v>19</v>
      </c>
      <c r="P185" t="str">
        <f>VLOOKUP(O185,Conceito!$B$2:$C$102,2,FALSE)</f>
        <v>C</v>
      </c>
    </row>
    <row r="186" spans="1:16" x14ac:dyDescent="0.2">
      <c r="A186">
        <v>21</v>
      </c>
      <c r="B186" t="s">
        <v>198</v>
      </c>
      <c r="C186">
        <v>18</v>
      </c>
      <c r="D186">
        <v>0</v>
      </c>
      <c r="E186">
        <v>6</v>
      </c>
      <c r="F186">
        <f t="shared" si="0"/>
        <v>5</v>
      </c>
      <c r="G186">
        <v>3</v>
      </c>
      <c r="H186">
        <f t="shared" si="1"/>
        <v>0</v>
      </c>
      <c r="I186">
        <f t="shared" si="2"/>
        <v>6</v>
      </c>
      <c r="J186">
        <v>0</v>
      </c>
      <c r="K186">
        <f t="shared" si="3"/>
        <v>0</v>
      </c>
      <c r="L186">
        <f t="shared" si="4"/>
        <v>2</v>
      </c>
      <c r="M186">
        <f t="shared" si="4"/>
        <v>2</v>
      </c>
      <c r="N186">
        <f t="shared" si="5"/>
        <v>42</v>
      </c>
      <c r="O186">
        <f t="shared" si="6"/>
        <v>50</v>
      </c>
      <c r="P186" t="str">
        <f>VLOOKUP(O186,Conceito!$B$2:$C$102,2,FALSE)</f>
        <v>C+</v>
      </c>
    </row>
    <row r="187" spans="1:16" x14ac:dyDescent="0.2">
      <c r="A187">
        <v>22</v>
      </c>
      <c r="B187" t="s">
        <v>207</v>
      </c>
      <c r="C187">
        <v>4</v>
      </c>
      <c r="D187">
        <v>0</v>
      </c>
      <c r="E187">
        <v>0</v>
      </c>
      <c r="F187">
        <f t="shared" si="0"/>
        <v>5</v>
      </c>
      <c r="G187">
        <v>3</v>
      </c>
      <c r="H187">
        <f t="shared" si="1"/>
        <v>0</v>
      </c>
      <c r="I187">
        <f t="shared" si="2"/>
        <v>0</v>
      </c>
      <c r="J187">
        <v>0</v>
      </c>
      <c r="K187">
        <f t="shared" si="3"/>
        <v>0</v>
      </c>
      <c r="L187">
        <f t="shared" si="4"/>
        <v>2</v>
      </c>
      <c r="M187">
        <f t="shared" si="4"/>
        <v>2</v>
      </c>
      <c r="N187">
        <f t="shared" si="5"/>
        <v>16</v>
      </c>
      <c r="O187">
        <f t="shared" si="6"/>
        <v>19</v>
      </c>
      <c r="P187" t="str">
        <f>VLOOKUP(O187,Conceito!$B$2:$C$102,2,FALSE)</f>
        <v>C</v>
      </c>
    </row>
    <row r="188" spans="1:16" x14ac:dyDescent="0.2">
      <c r="A188">
        <v>23</v>
      </c>
      <c r="B188" t="s">
        <v>214</v>
      </c>
      <c r="C188">
        <v>18</v>
      </c>
      <c r="D188">
        <v>4</v>
      </c>
      <c r="E188">
        <v>13</v>
      </c>
      <c r="F188">
        <f t="shared" si="0"/>
        <v>5</v>
      </c>
      <c r="G188">
        <v>8</v>
      </c>
      <c r="H188">
        <f t="shared" si="1"/>
        <v>10</v>
      </c>
      <c r="I188">
        <f t="shared" si="2"/>
        <v>6</v>
      </c>
      <c r="J188">
        <v>0</v>
      </c>
      <c r="K188">
        <f t="shared" si="3"/>
        <v>0</v>
      </c>
      <c r="L188">
        <f t="shared" si="4"/>
        <v>2</v>
      </c>
      <c r="M188">
        <f t="shared" si="4"/>
        <v>2</v>
      </c>
      <c r="N188">
        <f t="shared" si="5"/>
        <v>68</v>
      </c>
      <c r="O188">
        <f t="shared" si="6"/>
        <v>80</v>
      </c>
      <c r="P188" t="str">
        <f>VLOOKUP(O188,Conceito!$B$2:$C$102,2,FALSE)</f>
        <v>B+</v>
      </c>
    </row>
    <row r="189" spans="1:16" x14ac:dyDescent="0.2">
      <c r="A189">
        <v>24</v>
      </c>
      <c r="B189" t="s">
        <v>225</v>
      </c>
      <c r="C189">
        <v>0</v>
      </c>
      <c r="D189">
        <v>4</v>
      </c>
      <c r="E189">
        <v>0</v>
      </c>
      <c r="F189">
        <f t="shared" si="0"/>
        <v>5</v>
      </c>
      <c r="G189">
        <v>0</v>
      </c>
      <c r="H189">
        <f t="shared" si="1"/>
        <v>10</v>
      </c>
      <c r="I189">
        <f t="shared" si="2"/>
        <v>0</v>
      </c>
      <c r="J189">
        <v>0</v>
      </c>
      <c r="K189">
        <f t="shared" si="3"/>
        <v>0</v>
      </c>
      <c r="L189">
        <f t="shared" si="4"/>
        <v>2</v>
      </c>
      <c r="M189">
        <f t="shared" si="4"/>
        <v>2</v>
      </c>
      <c r="N189">
        <f t="shared" si="5"/>
        <v>23</v>
      </c>
      <c r="O189">
        <f t="shared" si="6"/>
        <v>28</v>
      </c>
      <c r="P189" t="str">
        <f>VLOOKUP(O189,Conceito!$B$2:$C$102,2,FALSE)</f>
        <v>C</v>
      </c>
    </row>
    <row r="190" spans="1:16" x14ac:dyDescent="0.2">
      <c r="A190">
        <v>25</v>
      </c>
      <c r="B190" t="s">
        <v>235</v>
      </c>
      <c r="C190">
        <v>0</v>
      </c>
      <c r="D190">
        <v>0</v>
      </c>
      <c r="E190">
        <v>0</v>
      </c>
      <c r="F190">
        <f t="shared" si="0"/>
        <v>2</v>
      </c>
      <c r="G190">
        <v>0</v>
      </c>
      <c r="H190">
        <f t="shared" si="1"/>
        <v>0</v>
      </c>
      <c r="I190">
        <f t="shared" si="2"/>
        <v>0</v>
      </c>
      <c r="J190">
        <v>1</v>
      </c>
      <c r="K190">
        <f t="shared" si="3"/>
        <v>6</v>
      </c>
      <c r="L190">
        <f t="shared" si="4"/>
        <v>2</v>
      </c>
      <c r="M190">
        <f t="shared" si="4"/>
        <v>2</v>
      </c>
      <c r="N190">
        <f t="shared" si="5"/>
        <v>13</v>
      </c>
      <c r="O190">
        <f t="shared" si="6"/>
        <v>16</v>
      </c>
      <c r="P190" t="str">
        <f>VLOOKUP(O190,Conceito!$B$2:$C$102,2,FALSE)</f>
        <v>C</v>
      </c>
    </row>
    <row r="191" spans="1:16" x14ac:dyDescent="0.2">
      <c r="A191">
        <v>26</v>
      </c>
      <c r="B191" t="s">
        <v>244</v>
      </c>
      <c r="C191">
        <v>4</v>
      </c>
      <c r="D191">
        <v>0</v>
      </c>
      <c r="E191">
        <v>13</v>
      </c>
      <c r="F191">
        <f t="shared" si="0"/>
        <v>5</v>
      </c>
      <c r="G191">
        <v>8</v>
      </c>
      <c r="H191">
        <f t="shared" si="1"/>
        <v>10</v>
      </c>
      <c r="I191">
        <f t="shared" si="2"/>
        <v>6</v>
      </c>
      <c r="J191">
        <v>0</v>
      </c>
      <c r="K191">
        <f t="shared" si="3"/>
        <v>0</v>
      </c>
      <c r="L191">
        <f t="shared" si="4"/>
        <v>2</v>
      </c>
      <c r="M191">
        <f t="shared" si="4"/>
        <v>2</v>
      </c>
      <c r="N191">
        <f t="shared" si="5"/>
        <v>50</v>
      </c>
      <c r="O191">
        <f t="shared" si="6"/>
        <v>59</v>
      </c>
      <c r="P191" t="str">
        <f>VLOOKUP(O191,Conceito!$B$2:$C$102,2,FALSE)</f>
        <v>C+</v>
      </c>
    </row>
    <row r="192" spans="1:16" x14ac:dyDescent="0.2">
      <c r="A192">
        <v>27</v>
      </c>
      <c r="B192" t="s">
        <v>256</v>
      </c>
      <c r="C192">
        <v>0</v>
      </c>
      <c r="D192">
        <v>0</v>
      </c>
      <c r="E192">
        <v>0</v>
      </c>
      <c r="F192">
        <f t="shared" si="0"/>
        <v>5</v>
      </c>
      <c r="G192">
        <v>3</v>
      </c>
      <c r="H192">
        <f t="shared" si="1"/>
        <v>0</v>
      </c>
      <c r="I192">
        <f t="shared" si="2"/>
        <v>6</v>
      </c>
      <c r="J192">
        <v>0</v>
      </c>
      <c r="K192">
        <f t="shared" si="3"/>
        <v>0</v>
      </c>
      <c r="L192">
        <f t="shared" si="4"/>
        <v>2</v>
      </c>
      <c r="M192">
        <f t="shared" si="4"/>
        <v>2</v>
      </c>
      <c r="N192">
        <f t="shared" si="5"/>
        <v>18</v>
      </c>
      <c r="O192">
        <f t="shared" si="6"/>
        <v>22</v>
      </c>
      <c r="P192" t="str">
        <f>VLOOKUP(O192,Conceito!$B$2:$C$102,2,FALSE)</f>
        <v>C</v>
      </c>
    </row>
    <row r="193" spans="1:16" x14ac:dyDescent="0.2">
      <c r="A193">
        <v>28</v>
      </c>
      <c r="B193" t="s">
        <v>263</v>
      </c>
      <c r="C193">
        <v>4</v>
      </c>
      <c r="D193">
        <v>10</v>
      </c>
      <c r="E193">
        <v>13</v>
      </c>
      <c r="F193">
        <f t="shared" si="0"/>
        <v>5</v>
      </c>
      <c r="G193">
        <v>8</v>
      </c>
      <c r="H193">
        <f t="shared" si="1"/>
        <v>10</v>
      </c>
      <c r="I193">
        <f t="shared" si="2"/>
        <v>6</v>
      </c>
      <c r="J193">
        <v>3</v>
      </c>
      <c r="K193">
        <f t="shared" si="3"/>
        <v>6</v>
      </c>
      <c r="L193">
        <f t="shared" si="4"/>
        <v>2</v>
      </c>
      <c r="M193">
        <f t="shared" si="4"/>
        <v>2</v>
      </c>
      <c r="N193">
        <f t="shared" si="5"/>
        <v>69</v>
      </c>
      <c r="O193">
        <f t="shared" si="6"/>
        <v>82</v>
      </c>
      <c r="P193" t="str">
        <f>VLOOKUP(O193,Conceito!$B$2:$C$102,2,FALSE)</f>
        <v>B+</v>
      </c>
    </row>
    <row r="194" spans="1:16" x14ac:dyDescent="0.2">
      <c r="A194">
        <v>29</v>
      </c>
      <c r="B194" t="s">
        <v>277</v>
      </c>
      <c r="C194">
        <v>0</v>
      </c>
      <c r="D194">
        <v>0</v>
      </c>
      <c r="E194">
        <v>0</v>
      </c>
      <c r="F194">
        <f t="shared" si="0"/>
        <v>2</v>
      </c>
      <c r="G194">
        <v>0</v>
      </c>
      <c r="H194">
        <f t="shared" si="1"/>
        <v>0</v>
      </c>
      <c r="I194">
        <f t="shared" si="2"/>
        <v>6</v>
      </c>
      <c r="J194">
        <v>0</v>
      </c>
      <c r="K194">
        <f t="shared" si="3"/>
        <v>0</v>
      </c>
      <c r="L194">
        <f t="shared" si="4"/>
        <v>0</v>
      </c>
      <c r="M194">
        <f t="shared" si="4"/>
        <v>0</v>
      </c>
      <c r="N194">
        <f t="shared" si="5"/>
        <v>8</v>
      </c>
      <c r="O194">
        <f t="shared" si="6"/>
        <v>10</v>
      </c>
      <c r="P194" t="str">
        <f>VLOOKUP(O194,Conceito!$B$2:$C$102,2,FALSE)</f>
        <v>C</v>
      </c>
    </row>
    <row r="195" spans="1:16" x14ac:dyDescent="0.2">
      <c r="A195">
        <v>30</v>
      </c>
      <c r="B195" t="s">
        <v>280</v>
      </c>
      <c r="C195">
        <v>4</v>
      </c>
      <c r="D195">
        <v>4</v>
      </c>
      <c r="E195">
        <v>6</v>
      </c>
      <c r="F195">
        <f t="shared" si="0"/>
        <v>5</v>
      </c>
      <c r="G195">
        <v>8</v>
      </c>
      <c r="H195">
        <f t="shared" si="1"/>
        <v>10</v>
      </c>
      <c r="I195">
        <f t="shared" si="2"/>
        <v>6</v>
      </c>
      <c r="J195">
        <v>0</v>
      </c>
      <c r="K195">
        <f t="shared" si="3"/>
        <v>0</v>
      </c>
      <c r="L195">
        <f t="shared" si="4"/>
        <v>0</v>
      </c>
      <c r="M195">
        <f t="shared" si="4"/>
        <v>0</v>
      </c>
      <c r="N195">
        <f t="shared" si="5"/>
        <v>43</v>
      </c>
      <c r="O195">
        <f t="shared" si="6"/>
        <v>51</v>
      </c>
      <c r="P195" t="str">
        <f>VLOOKUP(O195,Conceito!$B$2:$C$102,2,FALSE)</f>
        <v>C+</v>
      </c>
    </row>
    <row r="196" spans="1:16" x14ac:dyDescent="0.2">
      <c r="A196">
        <v>31</v>
      </c>
      <c r="B196" t="s">
        <v>289</v>
      </c>
      <c r="C196">
        <v>18</v>
      </c>
      <c r="D196">
        <v>0</v>
      </c>
      <c r="E196">
        <v>0</v>
      </c>
      <c r="F196">
        <f t="shared" si="0"/>
        <v>5</v>
      </c>
      <c r="G196">
        <v>0</v>
      </c>
      <c r="H196">
        <f t="shared" si="1"/>
        <v>0</v>
      </c>
      <c r="I196">
        <f t="shared" si="2"/>
        <v>0</v>
      </c>
      <c r="J196">
        <v>0</v>
      </c>
      <c r="K196">
        <f t="shared" si="3"/>
        <v>0</v>
      </c>
      <c r="L196">
        <f t="shared" si="4"/>
        <v>0</v>
      </c>
      <c r="M196">
        <f t="shared" si="4"/>
        <v>0</v>
      </c>
      <c r="N196">
        <f t="shared" si="5"/>
        <v>23</v>
      </c>
      <c r="O196">
        <f t="shared" si="6"/>
        <v>28</v>
      </c>
      <c r="P196" t="str">
        <f>VLOOKUP(O196,Conceito!$B$2:$C$102,2,FALSE)</f>
        <v>C</v>
      </c>
    </row>
    <row r="197" spans="1:16" x14ac:dyDescent="0.2">
      <c r="A197">
        <v>32</v>
      </c>
      <c r="B197" t="s">
        <v>294</v>
      </c>
      <c r="C197">
        <v>14</v>
      </c>
      <c r="D197">
        <v>0</v>
      </c>
      <c r="E197">
        <v>0</v>
      </c>
      <c r="F197">
        <f t="shared" si="0"/>
        <v>5</v>
      </c>
      <c r="G197">
        <v>0</v>
      </c>
      <c r="H197">
        <f t="shared" si="1"/>
        <v>0</v>
      </c>
      <c r="I197">
        <f t="shared" si="2"/>
        <v>0</v>
      </c>
      <c r="J197">
        <v>0</v>
      </c>
      <c r="K197">
        <f t="shared" si="3"/>
        <v>0</v>
      </c>
      <c r="L197">
        <f t="shared" si="4"/>
        <v>2</v>
      </c>
      <c r="M197">
        <f t="shared" si="4"/>
        <v>2</v>
      </c>
      <c r="N197">
        <f t="shared" si="5"/>
        <v>23</v>
      </c>
      <c r="O197">
        <f t="shared" si="6"/>
        <v>28</v>
      </c>
      <c r="P197" t="str">
        <f>VLOOKUP(O197,Conceito!$B$2:$C$102,2,FALSE)</f>
        <v>C</v>
      </c>
    </row>
    <row r="198" spans="1:16" x14ac:dyDescent="0.2">
      <c r="A198">
        <v>33</v>
      </c>
      <c r="B198" t="s">
        <v>302</v>
      </c>
      <c r="C198">
        <v>0</v>
      </c>
      <c r="D198">
        <v>0</v>
      </c>
      <c r="E198">
        <v>0</v>
      </c>
      <c r="F198">
        <f t="shared" si="0"/>
        <v>2</v>
      </c>
      <c r="G198">
        <v>0</v>
      </c>
      <c r="H198">
        <f t="shared" si="1"/>
        <v>0</v>
      </c>
      <c r="I198">
        <f t="shared" si="2"/>
        <v>0</v>
      </c>
      <c r="J198">
        <v>1</v>
      </c>
      <c r="K198">
        <f t="shared" si="3"/>
        <v>0</v>
      </c>
      <c r="L198">
        <f t="shared" si="4"/>
        <v>2</v>
      </c>
      <c r="M198">
        <f t="shared" si="4"/>
        <v>0</v>
      </c>
      <c r="N198">
        <f t="shared" si="5"/>
        <v>5</v>
      </c>
      <c r="O198">
        <f t="shared" si="6"/>
        <v>6</v>
      </c>
      <c r="P198" t="str">
        <f>VLOOKUP(O198,Conceito!$B$2:$C$102,2,FALSE)</f>
        <v>C</v>
      </c>
    </row>
    <row r="199" spans="1:16" x14ac:dyDescent="0.2">
      <c r="A199">
        <v>34</v>
      </c>
      <c r="B199" t="s">
        <v>308</v>
      </c>
      <c r="C199">
        <v>4</v>
      </c>
      <c r="D199">
        <v>0</v>
      </c>
      <c r="E199">
        <v>0</v>
      </c>
      <c r="F199">
        <f t="shared" si="0"/>
        <v>5</v>
      </c>
      <c r="G199">
        <v>0</v>
      </c>
      <c r="H199">
        <f t="shared" si="1"/>
        <v>10</v>
      </c>
      <c r="I199">
        <f t="shared" si="2"/>
        <v>6</v>
      </c>
      <c r="J199">
        <v>5</v>
      </c>
      <c r="K199">
        <f t="shared" si="3"/>
        <v>0</v>
      </c>
      <c r="L199">
        <f t="shared" si="4"/>
        <v>2</v>
      </c>
      <c r="M199">
        <f t="shared" si="4"/>
        <v>2</v>
      </c>
      <c r="N199">
        <f t="shared" si="5"/>
        <v>34</v>
      </c>
      <c r="O199">
        <f t="shared" si="6"/>
        <v>40</v>
      </c>
      <c r="P199" t="str">
        <f>VLOOKUP(O199,Conceito!$B$2:$C$102,2,FALSE)</f>
        <v>C</v>
      </c>
    </row>
    <row r="200" spans="1:16" x14ac:dyDescent="0.2">
      <c r="A200">
        <v>35</v>
      </c>
      <c r="B200" t="s">
        <v>317</v>
      </c>
      <c r="C200">
        <v>14</v>
      </c>
      <c r="D200">
        <v>0</v>
      </c>
      <c r="E200">
        <v>0</v>
      </c>
      <c r="F200">
        <f t="shared" si="0"/>
        <v>5</v>
      </c>
      <c r="G200">
        <v>0</v>
      </c>
      <c r="H200">
        <f t="shared" si="1"/>
        <v>0</v>
      </c>
      <c r="I200">
        <f t="shared" si="2"/>
        <v>0</v>
      </c>
      <c r="J200">
        <v>0</v>
      </c>
      <c r="K200">
        <f t="shared" si="3"/>
        <v>0</v>
      </c>
      <c r="L200">
        <f t="shared" si="4"/>
        <v>2</v>
      </c>
      <c r="M200">
        <f t="shared" si="4"/>
        <v>0</v>
      </c>
      <c r="N200">
        <f t="shared" si="5"/>
        <v>21</v>
      </c>
      <c r="O200">
        <f t="shared" si="6"/>
        <v>25</v>
      </c>
      <c r="P200" t="str">
        <f>VLOOKUP(O200,Conceito!$B$2:$C$102,2,FALSE)</f>
        <v>C</v>
      </c>
    </row>
    <row r="201" spans="1:16" x14ac:dyDescent="0.2">
      <c r="A201">
        <v>36</v>
      </c>
      <c r="B201" t="s">
        <v>322</v>
      </c>
      <c r="C201">
        <v>18</v>
      </c>
      <c r="D201">
        <v>0</v>
      </c>
      <c r="E201">
        <v>13</v>
      </c>
      <c r="F201">
        <f t="shared" si="0"/>
        <v>5</v>
      </c>
      <c r="G201">
        <v>8</v>
      </c>
      <c r="H201">
        <f t="shared" si="1"/>
        <v>10</v>
      </c>
      <c r="I201">
        <f t="shared" si="2"/>
        <v>6</v>
      </c>
      <c r="J201">
        <v>5</v>
      </c>
      <c r="K201">
        <f t="shared" si="3"/>
        <v>0</v>
      </c>
      <c r="L201">
        <f t="shared" si="4"/>
        <v>2</v>
      </c>
      <c r="M201">
        <f t="shared" si="4"/>
        <v>2</v>
      </c>
      <c r="N201">
        <f t="shared" si="5"/>
        <v>69</v>
      </c>
      <c r="O201">
        <f t="shared" si="6"/>
        <v>82</v>
      </c>
      <c r="P201" t="str">
        <f>VLOOKUP(O201,Conceito!$B$2:$C$102,2,FALSE)</f>
        <v>B+</v>
      </c>
    </row>
    <row r="202" spans="1:16" x14ac:dyDescent="0.2">
      <c r="A202">
        <v>37</v>
      </c>
      <c r="B202" t="s">
        <v>332</v>
      </c>
      <c r="C202">
        <v>0</v>
      </c>
      <c r="D202">
        <v>0</v>
      </c>
      <c r="E202">
        <v>0</v>
      </c>
      <c r="F202">
        <f t="shared" si="0"/>
        <v>5</v>
      </c>
      <c r="G202">
        <v>0</v>
      </c>
      <c r="H202">
        <f t="shared" si="1"/>
        <v>10</v>
      </c>
      <c r="I202">
        <f t="shared" si="2"/>
        <v>6</v>
      </c>
      <c r="J202">
        <v>0</v>
      </c>
      <c r="K202">
        <f t="shared" si="3"/>
        <v>0</v>
      </c>
      <c r="L202">
        <f t="shared" si="4"/>
        <v>0</v>
      </c>
      <c r="M202">
        <f t="shared" si="4"/>
        <v>0</v>
      </c>
      <c r="N202">
        <f t="shared" si="5"/>
        <v>21</v>
      </c>
      <c r="O202">
        <f t="shared" si="6"/>
        <v>25</v>
      </c>
      <c r="P202" t="str">
        <f>VLOOKUP(O202,Conceito!$B$2:$C$102,2,FALSE)</f>
        <v>C</v>
      </c>
    </row>
    <row r="203" spans="1:16" x14ac:dyDescent="0.2">
      <c r="A203">
        <v>38</v>
      </c>
      <c r="B203" t="s">
        <v>339</v>
      </c>
      <c r="C203">
        <v>0</v>
      </c>
      <c r="D203">
        <v>0</v>
      </c>
      <c r="E203">
        <v>0</v>
      </c>
      <c r="F203">
        <f t="shared" si="0"/>
        <v>2</v>
      </c>
      <c r="G203">
        <v>0</v>
      </c>
      <c r="H203">
        <f t="shared" si="1"/>
        <v>0</v>
      </c>
      <c r="I203">
        <f t="shared" si="2"/>
        <v>0</v>
      </c>
      <c r="J203">
        <v>0</v>
      </c>
      <c r="K203">
        <f t="shared" si="3"/>
        <v>0</v>
      </c>
      <c r="L203">
        <f t="shared" si="4"/>
        <v>2</v>
      </c>
      <c r="M203">
        <f t="shared" si="4"/>
        <v>2</v>
      </c>
      <c r="N203">
        <f t="shared" si="5"/>
        <v>6</v>
      </c>
      <c r="O203">
        <f t="shared" si="6"/>
        <v>8</v>
      </c>
      <c r="P203" t="str">
        <f>VLOOKUP(O203,Conceito!$B$2:$C$102,2,FALSE)</f>
        <v>C</v>
      </c>
    </row>
    <row r="204" spans="1:16" x14ac:dyDescent="0.2">
      <c r="A204">
        <v>39</v>
      </c>
      <c r="B204" t="s">
        <v>344</v>
      </c>
      <c r="C204">
        <v>4</v>
      </c>
      <c r="D204">
        <v>4</v>
      </c>
      <c r="E204">
        <v>0</v>
      </c>
      <c r="F204">
        <f t="shared" si="0"/>
        <v>2</v>
      </c>
      <c r="G204">
        <v>3</v>
      </c>
      <c r="H204">
        <f t="shared" si="1"/>
        <v>0</v>
      </c>
      <c r="I204">
        <f t="shared" si="2"/>
        <v>6</v>
      </c>
      <c r="J204">
        <v>1</v>
      </c>
      <c r="K204">
        <f t="shared" si="3"/>
        <v>0</v>
      </c>
      <c r="L204">
        <f t="shared" si="4"/>
        <v>2</v>
      </c>
      <c r="M204">
        <f t="shared" si="4"/>
        <v>2</v>
      </c>
      <c r="N204">
        <f t="shared" si="5"/>
        <v>24</v>
      </c>
      <c r="O204">
        <f t="shared" si="6"/>
        <v>29</v>
      </c>
      <c r="P204" t="str">
        <f>VLOOKUP(O204,Conceito!$B$2:$C$102,2,FALSE)</f>
        <v>C</v>
      </c>
    </row>
    <row r="205" spans="1:16" x14ac:dyDescent="0.2">
      <c r="A205">
        <v>40</v>
      </c>
      <c r="B205" t="s">
        <v>351</v>
      </c>
      <c r="C205">
        <v>18</v>
      </c>
      <c r="D205">
        <v>0</v>
      </c>
      <c r="E205">
        <v>0</v>
      </c>
      <c r="F205">
        <f t="shared" si="0"/>
        <v>5</v>
      </c>
      <c r="G205">
        <v>8</v>
      </c>
      <c r="H205">
        <f t="shared" si="1"/>
        <v>10</v>
      </c>
      <c r="I205">
        <f t="shared" si="2"/>
        <v>6</v>
      </c>
      <c r="J205">
        <v>5</v>
      </c>
      <c r="K205">
        <f t="shared" si="3"/>
        <v>0</v>
      </c>
      <c r="L205">
        <f t="shared" si="4"/>
        <v>2</v>
      </c>
      <c r="M205">
        <f t="shared" si="4"/>
        <v>2</v>
      </c>
      <c r="N205">
        <f t="shared" si="5"/>
        <v>56</v>
      </c>
      <c r="O205">
        <f t="shared" si="6"/>
        <v>66</v>
      </c>
      <c r="P205" t="str">
        <f>VLOOKUP(O205,Conceito!$B$2:$C$102,2,FALSE)</f>
        <v>B</v>
      </c>
    </row>
    <row r="206" spans="1:16" x14ac:dyDescent="0.2">
      <c r="A206">
        <v>41</v>
      </c>
      <c r="B206" t="s">
        <v>361</v>
      </c>
      <c r="C206">
        <v>0</v>
      </c>
      <c r="D206">
        <v>0</v>
      </c>
      <c r="E206">
        <v>0</v>
      </c>
      <c r="F206">
        <f t="shared" si="0"/>
        <v>5</v>
      </c>
      <c r="G206">
        <v>0</v>
      </c>
      <c r="H206">
        <f t="shared" si="1"/>
        <v>0</v>
      </c>
      <c r="I206">
        <f t="shared" si="2"/>
        <v>0</v>
      </c>
      <c r="J206">
        <v>0</v>
      </c>
      <c r="K206">
        <f t="shared" si="3"/>
        <v>0</v>
      </c>
      <c r="L206">
        <f t="shared" si="4"/>
        <v>0</v>
      </c>
      <c r="M206">
        <f t="shared" si="4"/>
        <v>0</v>
      </c>
      <c r="N206">
        <f t="shared" si="5"/>
        <v>5</v>
      </c>
      <c r="O206">
        <f t="shared" si="6"/>
        <v>6</v>
      </c>
      <c r="P206" t="str">
        <f>VLOOKUP(O206,Conceito!$B$2:$C$102,2,FALSE)</f>
        <v>C</v>
      </c>
    </row>
    <row r="207" spans="1:16" x14ac:dyDescent="0.2">
      <c r="A207">
        <v>42</v>
      </c>
      <c r="B207" t="s">
        <v>365</v>
      </c>
      <c r="C207">
        <v>4</v>
      </c>
      <c r="D207">
        <v>4</v>
      </c>
      <c r="E207">
        <v>0</v>
      </c>
      <c r="F207">
        <f t="shared" si="0"/>
        <v>5</v>
      </c>
      <c r="G207">
        <v>3</v>
      </c>
      <c r="H207">
        <f t="shared" si="1"/>
        <v>10</v>
      </c>
      <c r="I207">
        <f t="shared" si="2"/>
        <v>6</v>
      </c>
      <c r="J207">
        <v>3</v>
      </c>
      <c r="K207">
        <f t="shared" si="3"/>
        <v>0</v>
      </c>
      <c r="L207">
        <f t="shared" si="4"/>
        <v>2</v>
      </c>
      <c r="M207">
        <f t="shared" si="4"/>
        <v>2</v>
      </c>
      <c r="N207">
        <f t="shared" si="5"/>
        <v>39</v>
      </c>
      <c r="O207">
        <f t="shared" si="6"/>
        <v>46</v>
      </c>
      <c r="P207" t="str">
        <f>VLOOKUP(O207,Conceito!$B$2:$C$102,2,FALSE)</f>
        <v>C</v>
      </c>
    </row>
    <row r="208" spans="1:16" x14ac:dyDescent="0.2">
      <c r="A208">
        <v>43</v>
      </c>
      <c r="B208" t="s">
        <v>375</v>
      </c>
      <c r="C208">
        <v>4</v>
      </c>
      <c r="D208">
        <v>0</v>
      </c>
      <c r="E208">
        <v>0</v>
      </c>
      <c r="F208">
        <f t="shared" si="0"/>
        <v>2</v>
      </c>
      <c r="G208">
        <v>0</v>
      </c>
      <c r="H208">
        <f t="shared" si="1"/>
        <v>0</v>
      </c>
      <c r="I208">
        <f t="shared" si="2"/>
        <v>0</v>
      </c>
      <c r="J208">
        <v>0</v>
      </c>
      <c r="K208">
        <f t="shared" si="3"/>
        <v>0</v>
      </c>
      <c r="L208">
        <f t="shared" si="4"/>
        <v>2</v>
      </c>
      <c r="M208">
        <f t="shared" si="4"/>
        <v>2</v>
      </c>
      <c r="N208">
        <f t="shared" si="5"/>
        <v>10</v>
      </c>
      <c r="O208">
        <f t="shared" si="6"/>
        <v>12</v>
      </c>
      <c r="P208" t="str">
        <f>VLOOKUP(O208,Conceito!$B$2:$C$102,2,FALSE)</f>
        <v>C</v>
      </c>
    </row>
    <row r="209" spans="1:16" x14ac:dyDescent="0.2">
      <c r="A209">
        <v>44</v>
      </c>
      <c r="B209" t="s">
        <v>382</v>
      </c>
      <c r="C209">
        <v>4</v>
      </c>
      <c r="D209">
        <v>4</v>
      </c>
      <c r="E209">
        <v>0</v>
      </c>
      <c r="F209">
        <f t="shared" si="0"/>
        <v>5</v>
      </c>
      <c r="G209">
        <v>8</v>
      </c>
      <c r="H209">
        <f t="shared" si="1"/>
        <v>10</v>
      </c>
      <c r="I209">
        <f t="shared" si="2"/>
        <v>6</v>
      </c>
      <c r="J209">
        <v>0</v>
      </c>
      <c r="K209">
        <f t="shared" si="3"/>
        <v>6</v>
      </c>
      <c r="L209">
        <f t="shared" si="4"/>
        <v>2</v>
      </c>
      <c r="M209">
        <f t="shared" si="4"/>
        <v>2</v>
      </c>
      <c r="N209">
        <f t="shared" si="5"/>
        <v>47</v>
      </c>
      <c r="O209">
        <f t="shared" si="6"/>
        <v>56</v>
      </c>
      <c r="P209" t="str">
        <f>VLOOKUP(O209,Conceito!$B$2:$C$102,2,FALSE)</f>
        <v>C+</v>
      </c>
    </row>
    <row r="210" spans="1:16" x14ac:dyDescent="0.2">
      <c r="A210">
        <v>45</v>
      </c>
      <c r="B210" t="s">
        <v>394</v>
      </c>
      <c r="C210">
        <v>4</v>
      </c>
      <c r="D210">
        <v>4</v>
      </c>
      <c r="E210">
        <v>13</v>
      </c>
      <c r="F210">
        <f t="shared" si="0"/>
        <v>5</v>
      </c>
      <c r="G210">
        <v>3</v>
      </c>
      <c r="H210">
        <f t="shared" si="1"/>
        <v>10</v>
      </c>
      <c r="I210">
        <f t="shared" si="2"/>
        <v>6</v>
      </c>
      <c r="J210">
        <v>1</v>
      </c>
      <c r="K210">
        <f t="shared" si="3"/>
        <v>6</v>
      </c>
      <c r="L210">
        <f t="shared" si="4"/>
        <v>2</v>
      </c>
      <c r="M210">
        <f t="shared" si="4"/>
        <v>2</v>
      </c>
      <c r="N210">
        <f t="shared" si="5"/>
        <v>56</v>
      </c>
      <c r="O210">
        <f t="shared" si="6"/>
        <v>66</v>
      </c>
      <c r="P210" t="str">
        <f>VLOOKUP(O210,Conceito!$B$2:$C$102,2,FALSE)</f>
        <v>B</v>
      </c>
    </row>
    <row r="211" spans="1:16" x14ac:dyDescent="0.2">
      <c r="A211">
        <v>46</v>
      </c>
      <c r="B211" t="s">
        <v>408</v>
      </c>
      <c r="C211">
        <v>0</v>
      </c>
      <c r="D211">
        <v>0</v>
      </c>
      <c r="E211">
        <v>0</v>
      </c>
      <c r="F211">
        <f t="shared" si="0"/>
        <v>2</v>
      </c>
      <c r="G211">
        <v>0</v>
      </c>
      <c r="H211">
        <f t="shared" si="1"/>
        <v>0</v>
      </c>
      <c r="I211">
        <f t="shared" si="2"/>
        <v>0</v>
      </c>
      <c r="J211">
        <v>0</v>
      </c>
      <c r="K211">
        <f t="shared" si="3"/>
        <v>0</v>
      </c>
      <c r="L211">
        <f t="shared" si="4"/>
        <v>0</v>
      </c>
      <c r="M211">
        <f t="shared" si="4"/>
        <v>0</v>
      </c>
      <c r="N211">
        <f t="shared" si="5"/>
        <v>2</v>
      </c>
      <c r="O211">
        <f t="shared" si="6"/>
        <v>3</v>
      </c>
      <c r="P211" t="str">
        <f>VLOOKUP(O211,Conceito!$B$2:$C$102,2,FALSE)</f>
        <v>C</v>
      </c>
    </row>
    <row r="212" spans="1:16" x14ac:dyDescent="0.2">
      <c r="A212">
        <v>47</v>
      </c>
      <c r="B212" t="s">
        <v>412</v>
      </c>
      <c r="C212">
        <v>4</v>
      </c>
      <c r="D212">
        <v>4</v>
      </c>
      <c r="E212">
        <v>13</v>
      </c>
      <c r="F212">
        <f t="shared" si="0"/>
        <v>5</v>
      </c>
      <c r="G212">
        <v>3</v>
      </c>
      <c r="H212">
        <f t="shared" si="1"/>
        <v>10</v>
      </c>
      <c r="I212">
        <f t="shared" si="2"/>
        <v>6</v>
      </c>
      <c r="J212">
        <v>3</v>
      </c>
      <c r="K212">
        <f t="shared" si="3"/>
        <v>0</v>
      </c>
      <c r="L212">
        <f t="shared" si="4"/>
        <v>0</v>
      </c>
      <c r="M212">
        <f t="shared" si="4"/>
        <v>0</v>
      </c>
      <c r="N212">
        <f t="shared" si="5"/>
        <v>48</v>
      </c>
      <c r="O212">
        <f t="shared" si="6"/>
        <v>57</v>
      </c>
      <c r="P212" t="str">
        <f>VLOOKUP(O212,Conceito!$B$2:$C$102,2,FALSE)</f>
        <v>C+</v>
      </c>
    </row>
    <row r="213" spans="1:16" x14ac:dyDescent="0.2">
      <c r="A213">
        <v>48</v>
      </c>
      <c r="B213" t="s">
        <v>421</v>
      </c>
      <c r="C213">
        <v>4</v>
      </c>
      <c r="D213">
        <v>0</v>
      </c>
      <c r="E213">
        <v>0</v>
      </c>
      <c r="F213">
        <f t="shared" si="0"/>
        <v>2</v>
      </c>
      <c r="G213">
        <v>0</v>
      </c>
      <c r="H213">
        <f t="shared" si="1"/>
        <v>0</v>
      </c>
      <c r="I213">
        <f t="shared" si="2"/>
        <v>6</v>
      </c>
      <c r="J213">
        <v>0</v>
      </c>
      <c r="K213">
        <f t="shared" si="3"/>
        <v>0</v>
      </c>
      <c r="L213">
        <f t="shared" si="4"/>
        <v>0</v>
      </c>
      <c r="M213">
        <f t="shared" si="4"/>
        <v>0</v>
      </c>
      <c r="N213">
        <f t="shared" si="5"/>
        <v>12</v>
      </c>
      <c r="O213">
        <f t="shared" si="6"/>
        <v>15</v>
      </c>
      <c r="P213" t="str">
        <f>VLOOKUP(O213,Conceito!$B$2:$C$102,2,FALSE)</f>
        <v>C</v>
      </c>
    </row>
    <row r="214" spans="1:16" x14ac:dyDescent="0.2">
      <c r="A214">
        <v>49</v>
      </c>
      <c r="B214" t="s">
        <v>424</v>
      </c>
      <c r="C214">
        <v>18</v>
      </c>
      <c r="D214">
        <v>10</v>
      </c>
      <c r="E214">
        <v>0</v>
      </c>
      <c r="F214">
        <f t="shared" si="0"/>
        <v>5</v>
      </c>
      <c r="G214">
        <v>0</v>
      </c>
      <c r="H214">
        <f t="shared" si="1"/>
        <v>0</v>
      </c>
      <c r="I214">
        <f t="shared" si="2"/>
        <v>0</v>
      </c>
      <c r="J214">
        <v>1</v>
      </c>
      <c r="K214">
        <f t="shared" si="3"/>
        <v>6</v>
      </c>
      <c r="L214">
        <f t="shared" si="4"/>
        <v>2</v>
      </c>
      <c r="M214">
        <f t="shared" si="4"/>
        <v>0</v>
      </c>
      <c r="N214">
        <f t="shared" si="5"/>
        <v>42</v>
      </c>
      <c r="O214">
        <f t="shared" si="6"/>
        <v>50</v>
      </c>
      <c r="P214" t="str">
        <f>VLOOKUP(O214,Conceito!$B$2:$C$102,2,FALSE)</f>
        <v>C+</v>
      </c>
    </row>
    <row r="215" spans="1:16" x14ac:dyDescent="0.2">
      <c r="A215">
        <v>50</v>
      </c>
      <c r="B215" t="s">
        <v>431</v>
      </c>
      <c r="C215">
        <v>0</v>
      </c>
      <c r="D215">
        <v>10</v>
      </c>
      <c r="E215">
        <v>0</v>
      </c>
      <c r="F215">
        <f t="shared" si="0"/>
        <v>2</v>
      </c>
      <c r="G215">
        <v>3</v>
      </c>
      <c r="H215">
        <f t="shared" si="1"/>
        <v>0</v>
      </c>
      <c r="I215">
        <f t="shared" si="2"/>
        <v>0</v>
      </c>
      <c r="J215">
        <v>0</v>
      </c>
      <c r="K215">
        <f t="shared" si="3"/>
        <v>0</v>
      </c>
      <c r="L215">
        <f t="shared" si="4"/>
        <v>2</v>
      </c>
      <c r="M215">
        <f t="shared" si="4"/>
        <v>2</v>
      </c>
      <c r="N215">
        <f t="shared" si="5"/>
        <v>19</v>
      </c>
      <c r="O215">
        <f t="shared" si="6"/>
        <v>23</v>
      </c>
      <c r="P215" t="str">
        <f>VLOOKUP(O215,Conceito!$B$2:$C$102,2,FALSE)</f>
        <v>C</v>
      </c>
    </row>
    <row r="216" spans="1:16" x14ac:dyDescent="0.2">
      <c r="A216">
        <v>51</v>
      </c>
      <c r="B216" t="s">
        <v>437</v>
      </c>
      <c r="C216">
        <v>18</v>
      </c>
      <c r="D216">
        <v>0</v>
      </c>
      <c r="E216">
        <v>13</v>
      </c>
      <c r="F216">
        <f t="shared" si="0"/>
        <v>5</v>
      </c>
      <c r="G216">
        <v>8</v>
      </c>
      <c r="H216">
        <f t="shared" si="1"/>
        <v>10</v>
      </c>
      <c r="I216">
        <f t="shared" si="2"/>
        <v>6</v>
      </c>
      <c r="J216">
        <v>3</v>
      </c>
      <c r="K216">
        <f t="shared" si="3"/>
        <v>0</v>
      </c>
      <c r="L216">
        <f t="shared" si="4"/>
        <v>0</v>
      </c>
      <c r="M216">
        <f t="shared" si="4"/>
        <v>0</v>
      </c>
      <c r="N216">
        <f t="shared" si="5"/>
        <v>63</v>
      </c>
      <c r="O216">
        <f t="shared" si="6"/>
        <v>75</v>
      </c>
      <c r="P216" t="str">
        <f>VLOOKUP(O216,Conceito!$B$2:$C$102,2,FALSE)</f>
        <v>B+</v>
      </c>
    </row>
    <row r="217" spans="1:16" x14ac:dyDescent="0.2">
      <c r="A217">
        <v>52</v>
      </c>
      <c r="B217" t="s">
        <v>447</v>
      </c>
      <c r="C217">
        <v>18</v>
      </c>
      <c r="D217">
        <v>0</v>
      </c>
      <c r="E217">
        <v>0</v>
      </c>
      <c r="F217">
        <f t="shared" si="0"/>
        <v>5</v>
      </c>
      <c r="G217">
        <v>3</v>
      </c>
      <c r="H217">
        <f t="shared" si="1"/>
        <v>10</v>
      </c>
      <c r="I217">
        <f t="shared" si="2"/>
        <v>6</v>
      </c>
      <c r="J217">
        <v>3</v>
      </c>
      <c r="K217">
        <f t="shared" si="3"/>
        <v>0</v>
      </c>
      <c r="L217">
        <f t="shared" si="4"/>
        <v>2</v>
      </c>
      <c r="M217">
        <f t="shared" si="4"/>
        <v>2</v>
      </c>
      <c r="N217">
        <f t="shared" si="5"/>
        <v>49</v>
      </c>
      <c r="O217">
        <f t="shared" si="6"/>
        <v>58</v>
      </c>
      <c r="P217" t="str">
        <f>VLOOKUP(O217,Conceito!$B$2:$C$102,2,FALSE)</f>
        <v>C+</v>
      </c>
    </row>
    <row r="218" spans="1:16" x14ac:dyDescent="0.2">
      <c r="A218">
        <v>53</v>
      </c>
      <c r="B218" t="s">
        <v>459</v>
      </c>
      <c r="C218">
        <v>4</v>
      </c>
      <c r="D218">
        <v>0</v>
      </c>
      <c r="E218">
        <v>0</v>
      </c>
      <c r="F218">
        <f t="shared" si="0"/>
        <v>5</v>
      </c>
      <c r="G218">
        <v>0</v>
      </c>
      <c r="H218">
        <f t="shared" si="1"/>
        <v>10</v>
      </c>
      <c r="I218">
        <f t="shared" si="2"/>
        <v>6</v>
      </c>
      <c r="J218">
        <v>0</v>
      </c>
      <c r="K218">
        <f t="shared" si="3"/>
        <v>0</v>
      </c>
      <c r="L218">
        <f t="shared" si="4"/>
        <v>0</v>
      </c>
      <c r="M218">
        <f t="shared" si="4"/>
        <v>0</v>
      </c>
      <c r="N218">
        <f t="shared" si="5"/>
        <v>25</v>
      </c>
      <c r="O218">
        <f t="shared" si="6"/>
        <v>30</v>
      </c>
      <c r="P218" t="str">
        <f>VLOOKUP(O218,Conceito!$B$2:$C$102,2,FALSE)</f>
        <v>C</v>
      </c>
    </row>
    <row r="219" spans="1:16" x14ac:dyDescent="0.2">
      <c r="A219">
        <v>54</v>
      </c>
      <c r="B219" t="s">
        <v>465</v>
      </c>
      <c r="C219">
        <v>4</v>
      </c>
      <c r="D219">
        <v>10</v>
      </c>
      <c r="E219">
        <v>6</v>
      </c>
      <c r="F219">
        <f t="shared" si="0"/>
        <v>2</v>
      </c>
      <c r="G219">
        <v>0</v>
      </c>
      <c r="H219">
        <f t="shared" si="1"/>
        <v>0</v>
      </c>
      <c r="I219">
        <f t="shared" si="2"/>
        <v>6</v>
      </c>
      <c r="J219">
        <v>3</v>
      </c>
      <c r="K219">
        <f t="shared" si="3"/>
        <v>0</v>
      </c>
      <c r="L219">
        <f t="shared" si="4"/>
        <v>0</v>
      </c>
      <c r="M219">
        <f t="shared" si="4"/>
        <v>2</v>
      </c>
      <c r="N219">
        <f t="shared" si="5"/>
        <v>33</v>
      </c>
      <c r="O219">
        <f t="shared" si="6"/>
        <v>39</v>
      </c>
      <c r="P219" t="str">
        <f>VLOOKUP(O219,Conceito!$B$2:$C$102,2,FALSE)</f>
        <v>C</v>
      </c>
    </row>
    <row r="220" spans="1:16" x14ac:dyDescent="0.2">
      <c r="A220">
        <v>55</v>
      </c>
      <c r="B220" t="s">
        <v>470</v>
      </c>
      <c r="C220">
        <v>0</v>
      </c>
      <c r="D220">
        <v>4</v>
      </c>
      <c r="E220">
        <v>0</v>
      </c>
      <c r="F220">
        <f t="shared" si="0"/>
        <v>5</v>
      </c>
      <c r="G220">
        <v>3</v>
      </c>
      <c r="H220">
        <f t="shared" si="1"/>
        <v>10</v>
      </c>
      <c r="I220">
        <f t="shared" si="2"/>
        <v>6</v>
      </c>
      <c r="J220">
        <v>0</v>
      </c>
      <c r="K220">
        <f t="shared" si="3"/>
        <v>0</v>
      </c>
      <c r="L220">
        <f t="shared" si="4"/>
        <v>0</v>
      </c>
      <c r="M220">
        <f t="shared" si="4"/>
        <v>0</v>
      </c>
      <c r="N220">
        <f t="shared" si="5"/>
        <v>28</v>
      </c>
      <c r="O220">
        <f t="shared" si="6"/>
        <v>33</v>
      </c>
      <c r="P220" t="str">
        <f>VLOOKUP(O220,Conceito!$B$2:$C$102,2,FALSE)</f>
        <v>C</v>
      </c>
    </row>
    <row r="221" spans="1:16" x14ac:dyDescent="0.2">
      <c r="A221">
        <v>56</v>
      </c>
      <c r="B221" t="s">
        <v>480</v>
      </c>
      <c r="C221">
        <v>4</v>
      </c>
      <c r="D221">
        <v>0</v>
      </c>
      <c r="E221">
        <v>0</v>
      </c>
      <c r="F221">
        <f t="shared" si="0"/>
        <v>5</v>
      </c>
      <c r="G221">
        <v>0</v>
      </c>
      <c r="H221">
        <f t="shared" si="1"/>
        <v>10</v>
      </c>
      <c r="I221">
        <f t="shared" si="2"/>
        <v>6</v>
      </c>
      <c r="J221">
        <v>0</v>
      </c>
      <c r="K221">
        <f t="shared" si="3"/>
        <v>0</v>
      </c>
      <c r="L221">
        <f t="shared" si="4"/>
        <v>2</v>
      </c>
      <c r="M221">
        <f t="shared" si="4"/>
        <v>2</v>
      </c>
      <c r="N221">
        <f t="shared" si="5"/>
        <v>29</v>
      </c>
      <c r="O221">
        <f t="shared" si="6"/>
        <v>35</v>
      </c>
      <c r="P221" t="str">
        <f>VLOOKUP(O221,Conceito!$B$2:$C$102,2,FALSE)</f>
        <v>C</v>
      </c>
    </row>
    <row r="222" spans="1:16" x14ac:dyDescent="0.2">
      <c r="A222">
        <v>57</v>
      </c>
      <c r="B222" t="s">
        <v>490</v>
      </c>
      <c r="C222">
        <v>18</v>
      </c>
      <c r="D222">
        <v>10</v>
      </c>
      <c r="E222">
        <v>0</v>
      </c>
      <c r="F222">
        <f t="shared" si="0"/>
        <v>2</v>
      </c>
      <c r="G222">
        <v>8</v>
      </c>
      <c r="H222">
        <f t="shared" si="1"/>
        <v>0</v>
      </c>
      <c r="I222">
        <f t="shared" si="2"/>
        <v>6</v>
      </c>
      <c r="J222">
        <v>1</v>
      </c>
      <c r="K222">
        <f t="shared" si="3"/>
        <v>0</v>
      </c>
      <c r="L222">
        <f t="shared" si="4"/>
        <v>0</v>
      </c>
      <c r="M222">
        <f t="shared" si="4"/>
        <v>0</v>
      </c>
      <c r="N222">
        <f t="shared" si="5"/>
        <v>45</v>
      </c>
      <c r="O222">
        <f t="shared" si="6"/>
        <v>53</v>
      </c>
      <c r="P222" t="str">
        <f>VLOOKUP(O222,Conceito!$B$2:$C$102,2,FALSE)</f>
        <v>C+</v>
      </c>
    </row>
    <row r="223" spans="1:16" x14ac:dyDescent="0.2">
      <c r="A223">
        <v>58</v>
      </c>
      <c r="B223" t="s">
        <v>496</v>
      </c>
      <c r="C223">
        <v>4</v>
      </c>
      <c r="D223">
        <v>4</v>
      </c>
      <c r="E223">
        <v>0</v>
      </c>
      <c r="F223">
        <f t="shared" si="0"/>
        <v>2</v>
      </c>
      <c r="G223">
        <v>0</v>
      </c>
      <c r="H223">
        <f t="shared" si="1"/>
        <v>0</v>
      </c>
      <c r="I223">
        <f t="shared" si="2"/>
        <v>6</v>
      </c>
      <c r="J223">
        <v>0</v>
      </c>
      <c r="K223">
        <f t="shared" si="3"/>
        <v>0</v>
      </c>
      <c r="L223">
        <f t="shared" si="4"/>
        <v>2</v>
      </c>
      <c r="M223">
        <f t="shared" si="4"/>
        <v>2</v>
      </c>
      <c r="N223">
        <f t="shared" si="5"/>
        <v>20</v>
      </c>
      <c r="O223">
        <f t="shared" si="6"/>
        <v>24</v>
      </c>
      <c r="P223" t="str">
        <f>VLOOKUP(O223,Conceito!$B$2:$C$102,2,FALSE)</f>
        <v>C</v>
      </c>
    </row>
    <row r="224" spans="1:16" x14ac:dyDescent="0.2">
      <c r="A224">
        <v>59</v>
      </c>
      <c r="B224" t="s">
        <v>503</v>
      </c>
      <c r="C224">
        <v>4</v>
      </c>
      <c r="D224">
        <v>4</v>
      </c>
      <c r="E224">
        <v>0</v>
      </c>
      <c r="F224">
        <f t="shared" si="0"/>
        <v>5</v>
      </c>
      <c r="G224">
        <v>3</v>
      </c>
      <c r="H224">
        <f t="shared" si="1"/>
        <v>0</v>
      </c>
      <c r="I224">
        <f t="shared" si="2"/>
        <v>6</v>
      </c>
      <c r="J224">
        <v>0</v>
      </c>
      <c r="K224">
        <f t="shared" si="3"/>
        <v>0</v>
      </c>
      <c r="L224">
        <f t="shared" si="4"/>
        <v>0</v>
      </c>
      <c r="M224">
        <f t="shared" si="4"/>
        <v>0</v>
      </c>
      <c r="N224">
        <f t="shared" si="5"/>
        <v>22</v>
      </c>
      <c r="O224">
        <f t="shared" si="6"/>
        <v>26</v>
      </c>
      <c r="P224" t="str">
        <f>VLOOKUP(O224,Conceito!$B$2:$C$102,2,FALSE)</f>
        <v>C</v>
      </c>
    </row>
    <row r="225" spans="1:16" x14ac:dyDescent="0.2">
      <c r="A225">
        <v>60</v>
      </c>
      <c r="B225" t="s">
        <v>510</v>
      </c>
      <c r="C225">
        <v>18</v>
      </c>
      <c r="D225">
        <v>0</v>
      </c>
      <c r="E225">
        <v>6</v>
      </c>
      <c r="F225">
        <f t="shared" si="0"/>
        <v>5</v>
      </c>
      <c r="G225">
        <v>3</v>
      </c>
      <c r="H225">
        <f t="shared" si="1"/>
        <v>10</v>
      </c>
      <c r="I225">
        <f t="shared" si="2"/>
        <v>6</v>
      </c>
      <c r="J225">
        <v>0</v>
      </c>
      <c r="K225">
        <f t="shared" si="3"/>
        <v>6</v>
      </c>
      <c r="L225">
        <f t="shared" si="4"/>
        <v>0</v>
      </c>
      <c r="M225">
        <f t="shared" si="4"/>
        <v>0</v>
      </c>
      <c r="N225">
        <f t="shared" si="5"/>
        <v>54</v>
      </c>
      <c r="O225">
        <f t="shared" si="6"/>
        <v>64</v>
      </c>
      <c r="P225" t="str">
        <f>VLOOKUP(O225,Conceito!$B$2:$C$102,2,FALSE)</f>
        <v>B</v>
      </c>
    </row>
    <row r="226" spans="1:16" x14ac:dyDescent="0.2">
      <c r="A226">
        <v>61</v>
      </c>
      <c r="B226" t="s">
        <v>519</v>
      </c>
      <c r="C226">
        <v>18</v>
      </c>
      <c r="D226">
        <v>0</v>
      </c>
      <c r="E226">
        <v>0</v>
      </c>
      <c r="F226">
        <f t="shared" si="0"/>
        <v>5</v>
      </c>
      <c r="G226">
        <v>8</v>
      </c>
      <c r="H226">
        <f t="shared" si="1"/>
        <v>10</v>
      </c>
      <c r="I226">
        <f t="shared" si="2"/>
        <v>0</v>
      </c>
      <c r="J226">
        <v>0</v>
      </c>
      <c r="K226">
        <f t="shared" si="3"/>
        <v>0</v>
      </c>
      <c r="L226">
        <f t="shared" si="4"/>
        <v>2</v>
      </c>
      <c r="M226">
        <f t="shared" si="4"/>
        <v>2</v>
      </c>
      <c r="N226">
        <f t="shared" si="5"/>
        <v>45</v>
      </c>
      <c r="O226">
        <f t="shared" si="6"/>
        <v>53</v>
      </c>
      <c r="P226" t="str">
        <f>VLOOKUP(O226,Conceito!$B$2:$C$102,2,FALSE)</f>
        <v>C+</v>
      </c>
    </row>
    <row r="227" spans="1:16" x14ac:dyDescent="0.2">
      <c r="A227">
        <v>62</v>
      </c>
      <c r="B227" t="s">
        <v>527</v>
      </c>
      <c r="C227">
        <v>4</v>
      </c>
      <c r="D227">
        <v>10</v>
      </c>
      <c r="E227">
        <v>6</v>
      </c>
      <c r="F227">
        <f t="shared" si="0"/>
        <v>2</v>
      </c>
      <c r="G227">
        <v>0</v>
      </c>
      <c r="H227">
        <f t="shared" si="1"/>
        <v>0</v>
      </c>
      <c r="I227">
        <f t="shared" si="2"/>
        <v>6</v>
      </c>
      <c r="J227">
        <v>0</v>
      </c>
      <c r="K227">
        <f t="shared" si="3"/>
        <v>6</v>
      </c>
      <c r="L227">
        <f t="shared" si="4"/>
        <v>0</v>
      </c>
      <c r="M227">
        <f t="shared" si="4"/>
        <v>0</v>
      </c>
      <c r="N227">
        <f t="shared" si="5"/>
        <v>34</v>
      </c>
      <c r="O227">
        <f t="shared" si="6"/>
        <v>40</v>
      </c>
      <c r="P227" t="str">
        <f>VLOOKUP(O227,Conceito!$B$2:$C$102,2,FALSE)</f>
        <v>C</v>
      </c>
    </row>
    <row r="228" spans="1:16" x14ac:dyDescent="0.2">
      <c r="A228">
        <v>63</v>
      </c>
      <c r="B228" t="s">
        <v>532</v>
      </c>
      <c r="C228">
        <v>0</v>
      </c>
      <c r="D228">
        <v>0</v>
      </c>
      <c r="E228">
        <v>0</v>
      </c>
      <c r="F228">
        <f t="shared" si="0"/>
        <v>5</v>
      </c>
      <c r="G228">
        <v>3</v>
      </c>
      <c r="H228">
        <f t="shared" si="1"/>
        <v>0</v>
      </c>
      <c r="I228">
        <f t="shared" si="2"/>
        <v>0</v>
      </c>
      <c r="J228">
        <v>0</v>
      </c>
      <c r="K228">
        <f t="shared" si="3"/>
        <v>0</v>
      </c>
      <c r="L228">
        <f t="shared" si="4"/>
        <v>2</v>
      </c>
      <c r="M228">
        <f t="shared" si="4"/>
        <v>2</v>
      </c>
      <c r="N228">
        <f t="shared" si="5"/>
        <v>12</v>
      </c>
      <c r="O228">
        <f t="shared" si="6"/>
        <v>15</v>
      </c>
      <c r="P228" t="str">
        <f>VLOOKUP(O228,Conceito!$B$2:$C$102,2,FALSE)</f>
        <v>C</v>
      </c>
    </row>
    <row r="229" spans="1:16" x14ac:dyDescent="0.2">
      <c r="A229">
        <v>64</v>
      </c>
      <c r="B229" t="s">
        <v>540</v>
      </c>
      <c r="C229">
        <v>14</v>
      </c>
      <c r="D229">
        <v>4</v>
      </c>
      <c r="E229">
        <v>0</v>
      </c>
      <c r="F229">
        <f t="shared" si="0"/>
        <v>5</v>
      </c>
      <c r="G229">
        <v>3</v>
      </c>
      <c r="H229">
        <f t="shared" si="1"/>
        <v>10</v>
      </c>
      <c r="I229">
        <f t="shared" si="2"/>
        <v>6</v>
      </c>
      <c r="J229">
        <v>0</v>
      </c>
      <c r="K229">
        <f t="shared" si="3"/>
        <v>6</v>
      </c>
      <c r="L229">
        <f t="shared" si="4"/>
        <v>2</v>
      </c>
      <c r="M229">
        <f t="shared" si="4"/>
        <v>2</v>
      </c>
      <c r="N229">
        <f t="shared" si="5"/>
        <v>52</v>
      </c>
      <c r="O229">
        <f t="shared" si="6"/>
        <v>62</v>
      </c>
      <c r="P229" t="str">
        <f>VLOOKUP(O229,Conceito!$B$2:$C$102,2,FALSE)</f>
        <v>B</v>
      </c>
    </row>
    <row r="230" spans="1:16" x14ac:dyDescent="0.2">
      <c r="A230">
        <v>65</v>
      </c>
      <c r="B230" t="s">
        <v>553</v>
      </c>
      <c r="C230">
        <v>4</v>
      </c>
      <c r="D230">
        <v>0</v>
      </c>
      <c r="E230">
        <v>0</v>
      </c>
      <c r="F230">
        <f t="shared" si="0"/>
        <v>2</v>
      </c>
      <c r="G230">
        <v>0</v>
      </c>
      <c r="H230">
        <f t="shared" si="1"/>
        <v>0</v>
      </c>
      <c r="I230">
        <f t="shared" si="2"/>
        <v>0</v>
      </c>
      <c r="J230">
        <v>0</v>
      </c>
      <c r="K230">
        <f t="shared" si="3"/>
        <v>0</v>
      </c>
      <c r="L230">
        <f t="shared" si="4"/>
        <v>0</v>
      </c>
      <c r="M230">
        <f t="shared" si="4"/>
        <v>0</v>
      </c>
      <c r="N230">
        <f t="shared" si="5"/>
        <v>6</v>
      </c>
      <c r="O230">
        <f t="shared" si="6"/>
        <v>8</v>
      </c>
      <c r="P230" t="str">
        <f>VLOOKUP(O230,Conceito!$B$2:$C$102,2,FALSE)</f>
        <v>C</v>
      </c>
    </row>
    <row r="231" spans="1:16" x14ac:dyDescent="0.2">
      <c r="A231">
        <v>66</v>
      </c>
      <c r="B231" t="s">
        <v>559</v>
      </c>
      <c r="C231">
        <v>18</v>
      </c>
      <c r="D231">
        <v>4</v>
      </c>
      <c r="E231">
        <v>13</v>
      </c>
      <c r="F231">
        <f t="shared" ref="F231:F294" si="7">IF(F69="Sim",5,2)</f>
        <v>5</v>
      </c>
      <c r="G231">
        <v>3</v>
      </c>
      <c r="H231">
        <f t="shared" ref="H231:H294" si="8">IF(H69="Sim",10,0)</f>
        <v>10</v>
      </c>
      <c r="I231">
        <f t="shared" ref="I231:I294" si="9">IF(I69="Sim",6,0)</f>
        <v>6</v>
      </c>
      <c r="J231">
        <v>0</v>
      </c>
      <c r="K231">
        <f t="shared" ref="K231:K294" si="10">IF(K69="Sim",6,0)</f>
        <v>0</v>
      </c>
      <c r="L231">
        <f t="shared" ref="L231:M294" si="11">IF(L69="Sim",2,0)</f>
        <v>2</v>
      </c>
      <c r="M231">
        <f t="shared" si="11"/>
        <v>2</v>
      </c>
      <c r="N231">
        <f t="shared" ref="N231:N294" si="12">SUM(C231:M231)</f>
        <v>63</v>
      </c>
      <c r="O231">
        <f t="shared" ref="O231:O294" si="13">ROUNDUP((N231/85)*100,0)</f>
        <v>75</v>
      </c>
      <c r="P231" t="str">
        <f>VLOOKUP(O231,Conceito!$B$2:$C$102,2,FALSE)</f>
        <v>B+</v>
      </c>
    </row>
    <row r="232" spans="1:16" x14ac:dyDescent="0.2">
      <c r="A232">
        <v>67</v>
      </c>
      <c r="B232" t="s">
        <v>570</v>
      </c>
      <c r="C232">
        <v>14</v>
      </c>
      <c r="D232">
        <v>4</v>
      </c>
      <c r="E232">
        <v>0</v>
      </c>
      <c r="F232">
        <f t="shared" si="7"/>
        <v>5</v>
      </c>
      <c r="G232">
        <v>0</v>
      </c>
      <c r="H232">
        <f t="shared" si="8"/>
        <v>10</v>
      </c>
      <c r="I232">
        <f t="shared" si="9"/>
        <v>6</v>
      </c>
      <c r="J232">
        <v>0</v>
      </c>
      <c r="K232">
        <f t="shared" si="10"/>
        <v>0</v>
      </c>
      <c r="L232">
        <f t="shared" si="11"/>
        <v>0</v>
      </c>
      <c r="M232">
        <f t="shared" si="11"/>
        <v>0</v>
      </c>
      <c r="N232">
        <f t="shared" si="12"/>
        <v>39</v>
      </c>
      <c r="O232">
        <f t="shared" si="13"/>
        <v>46</v>
      </c>
      <c r="P232" t="str">
        <f>VLOOKUP(O232,Conceito!$B$2:$C$102,2,FALSE)</f>
        <v>C</v>
      </c>
    </row>
    <row r="233" spans="1:16" x14ac:dyDescent="0.2">
      <c r="A233">
        <v>68</v>
      </c>
      <c r="B233" t="s">
        <v>578</v>
      </c>
      <c r="C233">
        <v>0</v>
      </c>
      <c r="D233">
        <v>0</v>
      </c>
      <c r="E233">
        <v>0</v>
      </c>
      <c r="F233">
        <f t="shared" si="7"/>
        <v>5</v>
      </c>
      <c r="G233">
        <v>0</v>
      </c>
      <c r="H233">
        <f t="shared" si="8"/>
        <v>0</v>
      </c>
      <c r="I233">
        <f t="shared" si="9"/>
        <v>6</v>
      </c>
      <c r="J233">
        <v>0</v>
      </c>
      <c r="K233">
        <f t="shared" si="10"/>
        <v>0</v>
      </c>
      <c r="L233">
        <f t="shared" si="11"/>
        <v>2</v>
      </c>
      <c r="M233">
        <f t="shared" si="11"/>
        <v>0</v>
      </c>
      <c r="N233">
        <f t="shared" si="12"/>
        <v>13</v>
      </c>
      <c r="O233">
        <f t="shared" si="13"/>
        <v>16</v>
      </c>
      <c r="P233" t="str">
        <f>VLOOKUP(O233,Conceito!$B$2:$C$102,2,FALSE)</f>
        <v>C</v>
      </c>
    </row>
    <row r="234" spans="1:16" x14ac:dyDescent="0.2">
      <c r="A234">
        <v>69</v>
      </c>
      <c r="B234" t="s">
        <v>585</v>
      </c>
      <c r="C234">
        <v>4</v>
      </c>
      <c r="D234">
        <v>0</v>
      </c>
      <c r="E234">
        <v>0</v>
      </c>
      <c r="F234">
        <f t="shared" si="7"/>
        <v>2</v>
      </c>
      <c r="G234">
        <v>0</v>
      </c>
      <c r="H234">
        <f t="shared" si="8"/>
        <v>0</v>
      </c>
      <c r="I234">
        <f t="shared" si="9"/>
        <v>6</v>
      </c>
      <c r="J234">
        <v>0</v>
      </c>
      <c r="K234">
        <f t="shared" si="10"/>
        <v>6</v>
      </c>
      <c r="L234">
        <f t="shared" si="11"/>
        <v>0</v>
      </c>
      <c r="M234">
        <f t="shared" si="11"/>
        <v>0</v>
      </c>
      <c r="N234">
        <f t="shared" si="12"/>
        <v>18</v>
      </c>
      <c r="O234">
        <f t="shared" si="13"/>
        <v>22</v>
      </c>
      <c r="P234" t="str">
        <f>VLOOKUP(O234,Conceito!$B$2:$C$102,2,FALSE)</f>
        <v>C</v>
      </c>
    </row>
    <row r="235" spans="1:16" x14ac:dyDescent="0.2">
      <c r="A235">
        <v>70</v>
      </c>
      <c r="B235" t="s">
        <v>591</v>
      </c>
      <c r="C235">
        <v>18</v>
      </c>
      <c r="D235">
        <v>10</v>
      </c>
      <c r="E235">
        <v>0</v>
      </c>
      <c r="F235">
        <f t="shared" si="7"/>
        <v>5</v>
      </c>
      <c r="G235">
        <v>3</v>
      </c>
      <c r="H235">
        <f t="shared" si="8"/>
        <v>10</v>
      </c>
      <c r="I235">
        <f t="shared" si="9"/>
        <v>6</v>
      </c>
      <c r="J235">
        <v>5</v>
      </c>
      <c r="K235">
        <f t="shared" si="10"/>
        <v>0</v>
      </c>
      <c r="L235">
        <f t="shared" si="11"/>
        <v>0</v>
      </c>
      <c r="M235">
        <f t="shared" si="11"/>
        <v>0</v>
      </c>
      <c r="N235">
        <f t="shared" si="12"/>
        <v>57</v>
      </c>
      <c r="O235">
        <f t="shared" si="13"/>
        <v>68</v>
      </c>
      <c r="P235" t="str">
        <f>VLOOKUP(O235,Conceito!$B$2:$C$102,2,FALSE)</f>
        <v>B</v>
      </c>
    </row>
    <row r="236" spans="1:16" x14ac:dyDescent="0.2">
      <c r="A236">
        <v>71</v>
      </c>
      <c r="B236" t="s">
        <v>601</v>
      </c>
      <c r="C236">
        <v>4</v>
      </c>
      <c r="D236">
        <v>0</v>
      </c>
      <c r="E236">
        <v>6</v>
      </c>
      <c r="F236">
        <f t="shared" si="7"/>
        <v>5</v>
      </c>
      <c r="G236">
        <v>8</v>
      </c>
      <c r="H236">
        <f t="shared" si="8"/>
        <v>0</v>
      </c>
      <c r="I236">
        <f t="shared" si="9"/>
        <v>6</v>
      </c>
      <c r="J236">
        <v>0</v>
      </c>
      <c r="K236">
        <f t="shared" si="10"/>
        <v>0</v>
      </c>
      <c r="L236">
        <f t="shared" si="11"/>
        <v>2</v>
      </c>
      <c r="M236">
        <f t="shared" si="11"/>
        <v>2</v>
      </c>
      <c r="N236">
        <f t="shared" si="12"/>
        <v>33</v>
      </c>
      <c r="O236">
        <f t="shared" si="13"/>
        <v>39</v>
      </c>
      <c r="P236" t="str">
        <f>VLOOKUP(O236,Conceito!$B$2:$C$102,2,FALSE)</f>
        <v>C</v>
      </c>
    </row>
    <row r="237" spans="1:16" x14ac:dyDescent="0.2">
      <c r="A237">
        <v>72</v>
      </c>
      <c r="B237" t="s">
        <v>609</v>
      </c>
      <c r="C237">
        <v>0</v>
      </c>
      <c r="D237">
        <v>0</v>
      </c>
      <c r="E237">
        <v>0</v>
      </c>
      <c r="F237">
        <f t="shared" si="7"/>
        <v>5</v>
      </c>
      <c r="G237">
        <v>3</v>
      </c>
      <c r="H237">
        <f t="shared" si="8"/>
        <v>10</v>
      </c>
      <c r="I237">
        <f t="shared" si="9"/>
        <v>6</v>
      </c>
      <c r="J237">
        <v>0</v>
      </c>
      <c r="K237">
        <f t="shared" si="10"/>
        <v>0</v>
      </c>
      <c r="L237">
        <f t="shared" si="11"/>
        <v>0</v>
      </c>
      <c r="M237">
        <f t="shared" si="11"/>
        <v>0</v>
      </c>
      <c r="N237">
        <f t="shared" si="12"/>
        <v>24</v>
      </c>
      <c r="O237">
        <f t="shared" si="13"/>
        <v>29</v>
      </c>
      <c r="P237" t="str">
        <f>VLOOKUP(O237,Conceito!$B$2:$C$102,2,FALSE)</f>
        <v>C</v>
      </c>
    </row>
    <row r="238" spans="1:16" x14ac:dyDescent="0.2">
      <c r="A238">
        <v>73</v>
      </c>
      <c r="B238" t="s">
        <v>616</v>
      </c>
      <c r="C238">
        <v>4</v>
      </c>
      <c r="D238">
        <v>0</v>
      </c>
      <c r="E238">
        <v>0</v>
      </c>
      <c r="F238">
        <f t="shared" si="7"/>
        <v>2</v>
      </c>
      <c r="G238">
        <v>0</v>
      </c>
      <c r="H238">
        <f t="shared" si="8"/>
        <v>0</v>
      </c>
      <c r="I238">
        <f t="shared" si="9"/>
        <v>6</v>
      </c>
      <c r="J238">
        <v>0</v>
      </c>
      <c r="K238">
        <f t="shared" si="10"/>
        <v>0</v>
      </c>
      <c r="L238">
        <f t="shared" si="11"/>
        <v>0</v>
      </c>
      <c r="M238">
        <f t="shared" si="11"/>
        <v>0</v>
      </c>
      <c r="N238">
        <f t="shared" si="12"/>
        <v>12</v>
      </c>
      <c r="O238">
        <f t="shared" si="13"/>
        <v>15</v>
      </c>
      <c r="P238" t="str">
        <f>VLOOKUP(O238,Conceito!$B$2:$C$102,2,FALSE)</f>
        <v>C</v>
      </c>
    </row>
    <row r="239" spans="1:16" x14ac:dyDescent="0.2">
      <c r="A239">
        <v>74</v>
      </c>
      <c r="B239" t="s">
        <v>619</v>
      </c>
      <c r="C239">
        <v>18</v>
      </c>
      <c r="D239">
        <v>0</v>
      </c>
      <c r="E239">
        <v>6</v>
      </c>
      <c r="F239">
        <f t="shared" si="7"/>
        <v>5</v>
      </c>
      <c r="G239">
        <v>8</v>
      </c>
      <c r="H239">
        <f t="shared" si="8"/>
        <v>10</v>
      </c>
      <c r="I239">
        <f t="shared" si="9"/>
        <v>6</v>
      </c>
      <c r="J239">
        <v>5</v>
      </c>
      <c r="K239">
        <f t="shared" si="10"/>
        <v>6</v>
      </c>
      <c r="L239">
        <f t="shared" si="11"/>
        <v>0</v>
      </c>
      <c r="M239">
        <f t="shared" si="11"/>
        <v>0</v>
      </c>
      <c r="N239">
        <f t="shared" si="12"/>
        <v>64</v>
      </c>
      <c r="O239">
        <f t="shared" si="13"/>
        <v>76</v>
      </c>
      <c r="P239" t="str">
        <f>VLOOKUP(O239,Conceito!$B$2:$C$102,2,FALSE)</f>
        <v>B+</v>
      </c>
    </row>
    <row r="240" spans="1:16" x14ac:dyDescent="0.2">
      <c r="A240">
        <v>75</v>
      </c>
      <c r="B240" t="s">
        <v>628</v>
      </c>
      <c r="C240">
        <v>18</v>
      </c>
      <c r="D240">
        <v>0</v>
      </c>
      <c r="E240">
        <v>0</v>
      </c>
      <c r="F240">
        <f t="shared" si="7"/>
        <v>5</v>
      </c>
      <c r="G240">
        <v>0</v>
      </c>
      <c r="H240">
        <f t="shared" si="8"/>
        <v>0</v>
      </c>
      <c r="I240">
        <f t="shared" si="9"/>
        <v>6</v>
      </c>
      <c r="J240">
        <v>1</v>
      </c>
      <c r="K240">
        <f t="shared" si="10"/>
        <v>0</v>
      </c>
      <c r="L240">
        <f t="shared" si="11"/>
        <v>2</v>
      </c>
      <c r="M240">
        <f t="shared" si="11"/>
        <v>2</v>
      </c>
      <c r="N240">
        <f t="shared" si="12"/>
        <v>34</v>
      </c>
      <c r="O240">
        <f t="shared" si="13"/>
        <v>40</v>
      </c>
      <c r="P240" t="str">
        <f>VLOOKUP(O240,Conceito!$B$2:$C$102,2,FALSE)</f>
        <v>C</v>
      </c>
    </row>
    <row r="241" spans="1:16" x14ac:dyDescent="0.2">
      <c r="A241">
        <v>76</v>
      </c>
      <c r="B241" t="s">
        <v>636</v>
      </c>
      <c r="C241">
        <v>4</v>
      </c>
      <c r="D241">
        <v>0</v>
      </c>
      <c r="E241">
        <v>0</v>
      </c>
      <c r="F241">
        <f t="shared" si="7"/>
        <v>5</v>
      </c>
      <c r="G241">
        <v>3</v>
      </c>
      <c r="H241">
        <f t="shared" si="8"/>
        <v>10</v>
      </c>
      <c r="I241">
        <f t="shared" si="9"/>
        <v>6</v>
      </c>
      <c r="J241">
        <v>0</v>
      </c>
      <c r="K241">
        <f t="shared" si="10"/>
        <v>0</v>
      </c>
      <c r="L241">
        <f t="shared" si="11"/>
        <v>0</v>
      </c>
      <c r="M241">
        <f t="shared" si="11"/>
        <v>0</v>
      </c>
      <c r="N241">
        <f t="shared" si="12"/>
        <v>28</v>
      </c>
      <c r="O241">
        <f t="shared" si="13"/>
        <v>33</v>
      </c>
      <c r="P241" t="str">
        <f>VLOOKUP(O241,Conceito!$B$2:$C$102,2,FALSE)</f>
        <v>C</v>
      </c>
    </row>
    <row r="242" spans="1:16" x14ac:dyDescent="0.2">
      <c r="A242">
        <v>77</v>
      </c>
      <c r="B242" t="s">
        <v>646</v>
      </c>
      <c r="C242">
        <v>4</v>
      </c>
      <c r="D242">
        <v>4</v>
      </c>
      <c r="E242">
        <v>0</v>
      </c>
      <c r="F242">
        <f t="shared" si="7"/>
        <v>5</v>
      </c>
      <c r="G242">
        <v>0</v>
      </c>
      <c r="H242">
        <f t="shared" si="8"/>
        <v>10</v>
      </c>
      <c r="I242">
        <f t="shared" si="9"/>
        <v>6</v>
      </c>
      <c r="J242">
        <v>0</v>
      </c>
      <c r="K242">
        <f t="shared" si="10"/>
        <v>6</v>
      </c>
      <c r="L242">
        <f t="shared" si="11"/>
        <v>0</v>
      </c>
      <c r="M242">
        <f t="shared" si="11"/>
        <v>2</v>
      </c>
      <c r="N242">
        <f t="shared" si="12"/>
        <v>37</v>
      </c>
      <c r="O242">
        <f t="shared" si="13"/>
        <v>44</v>
      </c>
      <c r="P242" t="str">
        <f>VLOOKUP(O242,Conceito!$B$2:$C$102,2,FALSE)</f>
        <v>C</v>
      </c>
    </row>
    <row r="243" spans="1:16" x14ac:dyDescent="0.2">
      <c r="A243">
        <v>78</v>
      </c>
      <c r="B243" t="s">
        <v>657</v>
      </c>
      <c r="C243">
        <v>4</v>
      </c>
      <c r="D243">
        <v>0</v>
      </c>
      <c r="E243">
        <v>6</v>
      </c>
      <c r="F243">
        <f t="shared" si="7"/>
        <v>2</v>
      </c>
      <c r="G243">
        <v>0</v>
      </c>
      <c r="H243">
        <f t="shared" si="8"/>
        <v>0</v>
      </c>
      <c r="I243">
        <f t="shared" si="9"/>
        <v>6</v>
      </c>
      <c r="J243">
        <v>5</v>
      </c>
      <c r="K243">
        <f t="shared" si="10"/>
        <v>0</v>
      </c>
      <c r="L243">
        <f t="shared" si="11"/>
        <v>2</v>
      </c>
      <c r="M243">
        <f t="shared" si="11"/>
        <v>2</v>
      </c>
      <c r="N243">
        <f t="shared" si="12"/>
        <v>27</v>
      </c>
      <c r="O243">
        <f t="shared" si="13"/>
        <v>32</v>
      </c>
      <c r="P243" t="str">
        <f>VLOOKUP(O243,Conceito!$B$2:$C$102,2,FALSE)</f>
        <v>C</v>
      </c>
    </row>
    <row r="244" spans="1:16" x14ac:dyDescent="0.2">
      <c r="A244">
        <v>79</v>
      </c>
      <c r="B244" t="s">
        <v>663</v>
      </c>
      <c r="C244">
        <v>14</v>
      </c>
      <c r="D244">
        <v>4</v>
      </c>
      <c r="E244">
        <v>0</v>
      </c>
      <c r="F244">
        <f t="shared" si="7"/>
        <v>5</v>
      </c>
      <c r="G244">
        <v>3</v>
      </c>
      <c r="H244">
        <f t="shared" si="8"/>
        <v>10</v>
      </c>
      <c r="I244">
        <f t="shared" si="9"/>
        <v>6</v>
      </c>
      <c r="J244">
        <v>5</v>
      </c>
      <c r="K244">
        <f t="shared" si="10"/>
        <v>0</v>
      </c>
      <c r="L244">
        <f t="shared" si="11"/>
        <v>2</v>
      </c>
      <c r="M244">
        <f t="shared" si="11"/>
        <v>2</v>
      </c>
      <c r="N244">
        <f t="shared" si="12"/>
        <v>51</v>
      </c>
      <c r="O244">
        <f t="shared" si="13"/>
        <v>60</v>
      </c>
      <c r="P244" t="str">
        <f>VLOOKUP(O244,Conceito!$B$2:$C$102,2,FALSE)</f>
        <v>B</v>
      </c>
    </row>
    <row r="245" spans="1:16" x14ac:dyDescent="0.2">
      <c r="A245">
        <v>80</v>
      </c>
      <c r="B245" t="s">
        <v>675</v>
      </c>
      <c r="C245">
        <v>18</v>
      </c>
      <c r="D245">
        <v>0</v>
      </c>
      <c r="E245">
        <v>6</v>
      </c>
      <c r="F245">
        <f t="shared" si="7"/>
        <v>5</v>
      </c>
      <c r="G245">
        <v>3</v>
      </c>
      <c r="H245">
        <f t="shared" si="8"/>
        <v>10</v>
      </c>
      <c r="I245">
        <f t="shared" si="9"/>
        <v>6</v>
      </c>
      <c r="J245">
        <v>5</v>
      </c>
      <c r="K245">
        <f t="shared" si="10"/>
        <v>0</v>
      </c>
      <c r="L245">
        <f t="shared" si="11"/>
        <v>2</v>
      </c>
      <c r="M245">
        <f t="shared" si="11"/>
        <v>2</v>
      </c>
      <c r="N245">
        <f t="shared" si="12"/>
        <v>57</v>
      </c>
      <c r="O245">
        <f t="shared" si="13"/>
        <v>68</v>
      </c>
      <c r="P245" t="str">
        <f>VLOOKUP(O245,Conceito!$B$2:$C$102,2,FALSE)</f>
        <v>B</v>
      </c>
    </row>
    <row r="246" spans="1:16" x14ac:dyDescent="0.2">
      <c r="A246">
        <v>81</v>
      </c>
      <c r="B246" t="s">
        <v>687</v>
      </c>
      <c r="C246">
        <v>14</v>
      </c>
      <c r="D246">
        <v>4</v>
      </c>
      <c r="E246">
        <v>0</v>
      </c>
      <c r="F246">
        <f t="shared" si="7"/>
        <v>5</v>
      </c>
      <c r="G246">
        <v>8</v>
      </c>
      <c r="H246">
        <f t="shared" si="8"/>
        <v>10</v>
      </c>
      <c r="I246">
        <f t="shared" si="9"/>
        <v>6</v>
      </c>
      <c r="J246">
        <v>3</v>
      </c>
      <c r="K246">
        <f t="shared" si="10"/>
        <v>0</v>
      </c>
      <c r="L246">
        <f t="shared" si="11"/>
        <v>2</v>
      </c>
      <c r="M246">
        <f t="shared" si="11"/>
        <v>2</v>
      </c>
      <c r="N246">
        <f t="shared" si="12"/>
        <v>54</v>
      </c>
      <c r="O246">
        <f t="shared" si="13"/>
        <v>64</v>
      </c>
      <c r="P246" t="str">
        <f>VLOOKUP(O246,Conceito!$B$2:$C$102,2,FALSE)</f>
        <v>B</v>
      </c>
    </row>
    <row r="247" spans="1:16" x14ac:dyDescent="0.2">
      <c r="A247">
        <v>82</v>
      </c>
      <c r="B247" t="s">
        <v>698</v>
      </c>
      <c r="C247">
        <v>18</v>
      </c>
      <c r="D247">
        <v>0</v>
      </c>
      <c r="E247">
        <v>0</v>
      </c>
      <c r="F247">
        <f t="shared" si="7"/>
        <v>5</v>
      </c>
      <c r="G247">
        <v>0</v>
      </c>
      <c r="H247">
        <f t="shared" si="8"/>
        <v>0</v>
      </c>
      <c r="I247">
        <f t="shared" si="9"/>
        <v>6</v>
      </c>
      <c r="J247">
        <v>0</v>
      </c>
      <c r="K247">
        <f t="shared" si="10"/>
        <v>0</v>
      </c>
      <c r="L247">
        <f t="shared" si="11"/>
        <v>0</v>
      </c>
      <c r="M247">
        <f t="shared" si="11"/>
        <v>0</v>
      </c>
      <c r="N247">
        <f t="shared" si="12"/>
        <v>29</v>
      </c>
      <c r="O247">
        <f t="shared" si="13"/>
        <v>35</v>
      </c>
      <c r="P247" t="str">
        <f>VLOOKUP(O247,Conceito!$B$2:$C$102,2,FALSE)</f>
        <v>C</v>
      </c>
    </row>
    <row r="248" spans="1:16" x14ac:dyDescent="0.2">
      <c r="A248">
        <v>83</v>
      </c>
      <c r="B248" t="s">
        <v>702</v>
      </c>
      <c r="C248">
        <v>4</v>
      </c>
      <c r="D248">
        <v>0</v>
      </c>
      <c r="E248">
        <v>0</v>
      </c>
      <c r="F248">
        <f t="shared" si="7"/>
        <v>2</v>
      </c>
      <c r="G248">
        <v>0</v>
      </c>
      <c r="H248">
        <f t="shared" si="8"/>
        <v>10</v>
      </c>
      <c r="I248">
        <f t="shared" si="9"/>
        <v>6</v>
      </c>
      <c r="J248">
        <v>1</v>
      </c>
      <c r="K248">
        <f t="shared" si="10"/>
        <v>0</v>
      </c>
      <c r="L248">
        <f t="shared" si="11"/>
        <v>2</v>
      </c>
      <c r="M248">
        <f t="shared" si="11"/>
        <v>2</v>
      </c>
      <c r="N248">
        <f t="shared" si="12"/>
        <v>27</v>
      </c>
      <c r="O248">
        <f t="shared" si="13"/>
        <v>32</v>
      </c>
      <c r="P248" t="str">
        <f>VLOOKUP(O248,Conceito!$B$2:$C$102,2,FALSE)</f>
        <v>C</v>
      </c>
    </row>
    <row r="249" spans="1:16" x14ac:dyDescent="0.2">
      <c r="A249">
        <v>84</v>
      </c>
      <c r="B249" t="s">
        <v>711</v>
      </c>
      <c r="C249">
        <v>0</v>
      </c>
      <c r="D249">
        <v>0</v>
      </c>
      <c r="E249">
        <v>0</v>
      </c>
      <c r="F249">
        <f t="shared" si="7"/>
        <v>2</v>
      </c>
      <c r="G249">
        <v>0</v>
      </c>
      <c r="H249">
        <f t="shared" si="8"/>
        <v>0</v>
      </c>
      <c r="I249">
        <f t="shared" si="9"/>
        <v>6</v>
      </c>
      <c r="J249">
        <v>0</v>
      </c>
      <c r="K249">
        <f t="shared" si="10"/>
        <v>0</v>
      </c>
      <c r="L249">
        <f t="shared" si="11"/>
        <v>2</v>
      </c>
      <c r="M249">
        <f t="shared" si="11"/>
        <v>2</v>
      </c>
      <c r="N249">
        <f t="shared" si="12"/>
        <v>12</v>
      </c>
      <c r="O249">
        <f t="shared" si="13"/>
        <v>15</v>
      </c>
      <c r="P249" t="str">
        <f>VLOOKUP(O249,Conceito!$B$2:$C$102,2,FALSE)</f>
        <v>C</v>
      </c>
    </row>
    <row r="250" spans="1:16" x14ac:dyDescent="0.2">
      <c r="A250">
        <v>85</v>
      </c>
      <c r="B250" t="s">
        <v>715</v>
      </c>
      <c r="C250">
        <v>4</v>
      </c>
      <c r="D250">
        <v>4</v>
      </c>
      <c r="E250">
        <v>0</v>
      </c>
      <c r="F250">
        <f t="shared" si="7"/>
        <v>5</v>
      </c>
      <c r="G250">
        <v>3</v>
      </c>
      <c r="H250">
        <f t="shared" si="8"/>
        <v>10</v>
      </c>
      <c r="I250">
        <f t="shared" si="9"/>
        <v>6</v>
      </c>
      <c r="J250">
        <v>3</v>
      </c>
      <c r="K250">
        <f t="shared" si="10"/>
        <v>0</v>
      </c>
      <c r="L250">
        <f t="shared" si="11"/>
        <v>2</v>
      </c>
      <c r="M250">
        <f t="shared" si="11"/>
        <v>2</v>
      </c>
      <c r="N250">
        <f t="shared" si="12"/>
        <v>39</v>
      </c>
      <c r="O250">
        <f t="shared" si="13"/>
        <v>46</v>
      </c>
      <c r="P250" t="str">
        <f>VLOOKUP(O250,Conceito!$B$2:$C$102,2,FALSE)</f>
        <v>C</v>
      </c>
    </row>
    <row r="251" spans="1:16" x14ac:dyDescent="0.2">
      <c r="A251">
        <v>86</v>
      </c>
      <c r="B251" t="s">
        <v>726</v>
      </c>
      <c r="C251">
        <v>4</v>
      </c>
      <c r="D251">
        <v>10</v>
      </c>
      <c r="E251">
        <v>0</v>
      </c>
      <c r="F251">
        <f t="shared" si="7"/>
        <v>2</v>
      </c>
      <c r="G251">
        <v>0</v>
      </c>
      <c r="H251">
        <f t="shared" si="8"/>
        <v>0</v>
      </c>
      <c r="I251">
        <f t="shared" si="9"/>
        <v>0</v>
      </c>
      <c r="J251">
        <v>0</v>
      </c>
      <c r="K251">
        <f t="shared" si="10"/>
        <v>0</v>
      </c>
      <c r="L251">
        <f t="shared" si="11"/>
        <v>2</v>
      </c>
      <c r="M251">
        <f t="shared" si="11"/>
        <v>2</v>
      </c>
      <c r="N251">
        <f t="shared" si="12"/>
        <v>20</v>
      </c>
      <c r="O251">
        <f t="shared" si="13"/>
        <v>24</v>
      </c>
      <c r="P251" t="str">
        <f>VLOOKUP(O251,Conceito!$B$2:$C$102,2,FALSE)</f>
        <v>C</v>
      </c>
    </row>
    <row r="252" spans="1:16" x14ac:dyDescent="0.2">
      <c r="A252">
        <v>87</v>
      </c>
      <c r="B252" t="s">
        <v>734</v>
      </c>
      <c r="C252">
        <v>4</v>
      </c>
      <c r="D252">
        <v>0</v>
      </c>
      <c r="E252">
        <v>0</v>
      </c>
      <c r="F252">
        <f t="shared" si="7"/>
        <v>5</v>
      </c>
      <c r="G252">
        <v>3</v>
      </c>
      <c r="H252">
        <f t="shared" si="8"/>
        <v>10</v>
      </c>
      <c r="I252">
        <f t="shared" si="9"/>
        <v>6</v>
      </c>
      <c r="J252">
        <v>3</v>
      </c>
      <c r="K252">
        <f t="shared" si="10"/>
        <v>6</v>
      </c>
      <c r="L252">
        <f t="shared" si="11"/>
        <v>2</v>
      </c>
      <c r="M252">
        <f t="shared" si="11"/>
        <v>2</v>
      </c>
      <c r="N252">
        <f t="shared" si="12"/>
        <v>41</v>
      </c>
      <c r="O252">
        <f t="shared" si="13"/>
        <v>49</v>
      </c>
      <c r="P252" t="str">
        <f>VLOOKUP(O252,Conceito!$B$2:$C$102,2,FALSE)</f>
        <v>C</v>
      </c>
    </row>
    <row r="253" spans="1:16" x14ac:dyDescent="0.2">
      <c r="A253">
        <v>88</v>
      </c>
      <c r="B253" t="s">
        <v>747</v>
      </c>
      <c r="C253">
        <v>4</v>
      </c>
      <c r="D253">
        <v>0</v>
      </c>
      <c r="E253">
        <v>0</v>
      </c>
      <c r="F253">
        <f t="shared" si="7"/>
        <v>5</v>
      </c>
      <c r="G253">
        <v>0</v>
      </c>
      <c r="H253">
        <f t="shared" si="8"/>
        <v>10</v>
      </c>
      <c r="I253">
        <f t="shared" si="9"/>
        <v>6</v>
      </c>
      <c r="J253">
        <v>0</v>
      </c>
      <c r="K253">
        <f t="shared" si="10"/>
        <v>0</v>
      </c>
      <c r="L253">
        <f t="shared" si="11"/>
        <v>2</v>
      </c>
      <c r="M253">
        <f t="shared" si="11"/>
        <v>2</v>
      </c>
      <c r="N253">
        <f t="shared" si="12"/>
        <v>29</v>
      </c>
      <c r="O253">
        <f t="shared" si="13"/>
        <v>35</v>
      </c>
      <c r="P253" t="str">
        <f>VLOOKUP(O253,Conceito!$B$2:$C$102,2,FALSE)</f>
        <v>C</v>
      </c>
    </row>
    <row r="254" spans="1:16" x14ac:dyDescent="0.2">
      <c r="A254">
        <v>89</v>
      </c>
      <c r="B254" t="s">
        <v>758</v>
      </c>
      <c r="C254">
        <v>4</v>
      </c>
      <c r="D254">
        <v>0</v>
      </c>
      <c r="E254">
        <v>0</v>
      </c>
      <c r="F254">
        <f t="shared" si="7"/>
        <v>2</v>
      </c>
      <c r="G254">
        <v>0</v>
      </c>
      <c r="H254">
        <f t="shared" si="8"/>
        <v>0</v>
      </c>
      <c r="I254">
        <f t="shared" si="9"/>
        <v>6</v>
      </c>
      <c r="J254">
        <v>0</v>
      </c>
      <c r="K254">
        <f t="shared" si="10"/>
        <v>0</v>
      </c>
      <c r="L254">
        <f t="shared" si="11"/>
        <v>2</v>
      </c>
      <c r="M254">
        <f t="shared" si="11"/>
        <v>0</v>
      </c>
      <c r="N254">
        <f t="shared" si="12"/>
        <v>14</v>
      </c>
      <c r="O254">
        <f t="shared" si="13"/>
        <v>17</v>
      </c>
      <c r="P254" t="str">
        <f>VLOOKUP(O254,Conceito!$B$2:$C$102,2,FALSE)</f>
        <v>C</v>
      </c>
    </row>
    <row r="255" spans="1:16" x14ac:dyDescent="0.2">
      <c r="A255">
        <v>90</v>
      </c>
      <c r="B255" t="s">
        <v>762</v>
      </c>
      <c r="C255">
        <v>18</v>
      </c>
      <c r="D255">
        <v>4</v>
      </c>
      <c r="E255">
        <v>0</v>
      </c>
      <c r="F255">
        <f t="shared" si="7"/>
        <v>5</v>
      </c>
      <c r="G255">
        <v>0</v>
      </c>
      <c r="H255">
        <f t="shared" si="8"/>
        <v>10</v>
      </c>
      <c r="I255">
        <f t="shared" si="9"/>
        <v>6</v>
      </c>
      <c r="J255">
        <v>0</v>
      </c>
      <c r="K255">
        <f t="shared" si="10"/>
        <v>0</v>
      </c>
      <c r="L255">
        <f t="shared" si="11"/>
        <v>2</v>
      </c>
      <c r="M255">
        <f t="shared" si="11"/>
        <v>2</v>
      </c>
      <c r="N255">
        <f t="shared" si="12"/>
        <v>47</v>
      </c>
      <c r="O255">
        <f t="shared" si="13"/>
        <v>56</v>
      </c>
      <c r="P255" t="str">
        <f>VLOOKUP(O255,Conceito!$B$2:$C$102,2,FALSE)</f>
        <v>C+</v>
      </c>
    </row>
    <row r="256" spans="1:16" x14ac:dyDescent="0.2">
      <c r="A256">
        <v>91</v>
      </c>
      <c r="B256" t="s">
        <v>774</v>
      </c>
      <c r="C256">
        <v>18</v>
      </c>
      <c r="D256">
        <v>4</v>
      </c>
      <c r="E256">
        <v>0</v>
      </c>
      <c r="F256">
        <f t="shared" si="7"/>
        <v>2</v>
      </c>
      <c r="G256">
        <v>3</v>
      </c>
      <c r="H256">
        <f t="shared" si="8"/>
        <v>10</v>
      </c>
      <c r="I256">
        <f t="shared" si="9"/>
        <v>6</v>
      </c>
      <c r="J256">
        <v>0</v>
      </c>
      <c r="K256">
        <f t="shared" si="10"/>
        <v>0</v>
      </c>
      <c r="L256">
        <f t="shared" si="11"/>
        <v>0</v>
      </c>
      <c r="M256">
        <f t="shared" si="11"/>
        <v>0</v>
      </c>
      <c r="N256">
        <f t="shared" si="12"/>
        <v>43</v>
      </c>
      <c r="O256">
        <f t="shared" si="13"/>
        <v>51</v>
      </c>
      <c r="P256" t="str">
        <f>VLOOKUP(O256,Conceito!$B$2:$C$102,2,FALSE)</f>
        <v>C+</v>
      </c>
    </row>
    <row r="257" spans="1:16" x14ac:dyDescent="0.2">
      <c r="A257">
        <v>92</v>
      </c>
      <c r="B257" t="s">
        <v>781</v>
      </c>
      <c r="C257">
        <v>18</v>
      </c>
      <c r="D257">
        <v>4</v>
      </c>
      <c r="E257">
        <v>13</v>
      </c>
      <c r="F257">
        <f t="shared" si="7"/>
        <v>2</v>
      </c>
      <c r="G257">
        <v>0</v>
      </c>
      <c r="H257">
        <f t="shared" si="8"/>
        <v>0</v>
      </c>
      <c r="I257">
        <f t="shared" si="9"/>
        <v>6</v>
      </c>
      <c r="J257">
        <v>3</v>
      </c>
      <c r="K257">
        <f t="shared" si="10"/>
        <v>0</v>
      </c>
      <c r="L257">
        <f t="shared" si="11"/>
        <v>0</v>
      </c>
      <c r="M257">
        <f t="shared" si="11"/>
        <v>0</v>
      </c>
      <c r="N257">
        <f t="shared" si="12"/>
        <v>46</v>
      </c>
      <c r="O257">
        <f t="shared" si="13"/>
        <v>55</v>
      </c>
      <c r="P257" t="str">
        <f>VLOOKUP(O257,Conceito!$B$2:$C$102,2,FALSE)</f>
        <v>C+</v>
      </c>
    </row>
    <row r="258" spans="1:16" x14ac:dyDescent="0.2">
      <c r="A258">
        <v>93</v>
      </c>
      <c r="B258" t="s">
        <v>787</v>
      </c>
      <c r="C258">
        <v>0</v>
      </c>
      <c r="D258">
        <v>0</v>
      </c>
      <c r="E258">
        <v>0</v>
      </c>
      <c r="F258">
        <f t="shared" si="7"/>
        <v>5</v>
      </c>
      <c r="G258">
        <v>0</v>
      </c>
      <c r="H258">
        <f t="shared" si="8"/>
        <v>0</v>
      </c>
      <c r="I258">
        <f t="shared" si="9"/>
        <v>6</v>
      </c>
      <c r="J258">
        <v>0</v>
      </c>
      <c r="K258">
        <f t="shared" si="10"/>
        <v>0</v>
      </c>
      <c r="L258">
        <f t="shared" si="11"/>
        <v>2</v>
      </c>
      <c r="M258">
        <f t="shared" si="11"/>
        <v>0</v>
      </c>
      <c r="N258">
        <f t="shared" si="12"/>
        <v>13</v>
      </c>
      <c r="O258">
        <f t="shared" si="13"/>
        <v>16</v>
      </c>
      <c r="P258" t="str">
        <f>VLOOKUP(O258,Conceito!$B$2:$C$102,2,FALSE)</f>
        <v>C</v>
      </c>
    </row>
    <row r="259" spans="1:16" x14ac:dyDescent="0.2">
      <c r="A259">
        <v>94</v>
      </c>
      <c r="B259" t="s">
        <v>792</v>
      </c>
      <c r="C259">
        <v>0</v>
      </c>
      <c r="D259">
        <v>0</v>
      </c>
      <c r="E259">
        <v>0</v>
      </c>
      <c r="F259">
        <f t="shared" si="7"/>
        <v>2</v>
      </c>
      <c r="G259">
        <v>0</v>
      </c>
      <c r="H259">
        <f t="shared" si="8"/>
        <v>0</v>
      </c>
      <c r="I259">
        <f t="shared" si="9"/>
        <v>0</v>
      </c>
      <c r="J259">
        <v>1</v>
      </c>
      <c r="K259">
        <f t="shared" si="10"/>
        <v>0</v>
      </c>
      <c r="L259">
        <f t="shared" si="11"/>
        <v>0</v>
      </c>
      <c r="M259">
        <f t="shared" si="11"/>
        <v>0</v>
      </c>
      <c r="N259">
        <f t="shared" si="12"/>
        <v>3</v>
      </c>
      <c r="O259">
        <f t="shared" si="13"/>
        <v>4</v>
      </c>
      <c r="P259" t="str">
        <f>VLOOKUP(O259,Conceito!$B$2:$C$102,2,FALSE)</f>
        <v>C</v>
      </c>
    </row>
    <row r="260" spans="1:16" x14ac:dyDescent="0.2">
      <c r="A260">
        <v>95</v>
      </c>
      <c r="B260" t="s">
        <v>796</v>
      </c>
      <c r="C260">
        <v>4</v>
      </c>
      <c r="D260">
        <v>4</v>
      </c>
      <c r="E260">
        <v>0</v>
      </c>
      <c r="F260">
        <f t="shared" si="7"/>
        <v>2</v>
      </c>
      <c r="G260">
        <v>0</v>
      </c>
      <c r="H260">
        <f t="shared" si="8"/>
        <v>0</v>
      </c>
      <c r="I260">
        <f t="shared" si="9"/>
        <v>0</v>
      </c>
      <c r="J260">
        <v>0</v>
      </c>
      <c r="K260">
        <f t="shared" si="10"/>
        <v>0</v>
      </c>
      <c r="L260">
        <f t="shared" si="11"/>
        <v>2</v>
      </c>
      <c r="M260">
        <f t="shared" si="11"/>
        <v>2</v>
      </c>
      <c r="N260">
        <f t="shared" si="12"/>
        <v>14</v>
      </c>
      <c r="O260">
        <f t="shared" si="13"/>
        <v>17</v>
      </c>
      <c r="P260" t="str">
        <f>VLOOKUP(O260,Conceito!$B$2:$C$102,2,FALSE)</f>
        <v>C</v>
      </c>
    </row>
    <row r="261" spans="1:16" x14ac:dyDescent="0.2">
      <c r="A261">
        <v>96</v>
      </c>
      <c r="B261" t="s">
        <v>801</v>
      </c>
      <c r="C261">
        <v>18</v>
      </c>
      <c r="D261">
        <v>0</v>
      </c>
      <c r="E261">
        <v>0</v>
      </c>
      <c r="F261">
        <f t="shared" si="7"/>
        <v>5</v>
      </c>
      <c r="G261">
        <v>3</v>
      </c>
      <c r="H261">
        <f t="shared" si="8"/>
        <v>10</v>
      </c>
      <c r="I261">
        <f t="shared" si="9"/>
        <v>6</v>
      </c>
      <c r="J261">
        <v>5</v>
      </c>
      <c r="K261">
        <f t="shared" si="10"/>
        <v>0</v>
      </c>
      <c r="L261">
        <f t="shared" si="11"/>
        <v>0</v>
      </c>
      <c r="M261">
        <f t="shared" si="11"/>
        <v>0</v>
      </c>
      <c r="N261">
        <f t="shared" si="12"/>
        <v>47</v>
      </c>
      <c r="O261">
        <f t="shared" si="13"/>
        <v>56</v>
      </c>
      <c r="P261" t="str">
        <f>VLOOKUP(O261,Conceito!$B$2:$C$102,2,FALSE)</f>
        <v>C+</v>
      </c>
    </row>
    <row r="262" spans="1:16" x14ac:dyDescent="0.2">
      <c r="A262">
        <v>97</v>
      </c>
      <c r="B262" t="s">
        <v>811</v>
      </c>
      <c r="C262">
        <v>4</v>
      </c>
      <c r="D262">
        <v>0</v>
      </c>
      <c r="E262">
        <v>6</v>
      </c>
      <c r="F262">
        <f t="shared" si="7"/>
        <v>5</v>
      </c>
      <c r="G262">
        <v>8</v>
      </c>
      <c r="H262">
        <f t="shared" si="8"/>
        <v>10</v>
      </c>
      <c r="I262">
        <f t="shared" si="9"/>
        <v>6</v>
      </c>
      <c r="J262">
        <v>0</v>
      </c>
      <c r="K262">
        <f t="shared" si="10"/>
        <v>0</v>
      </c>
      <c r="L262">
        <f t="shared" si="11"/>
        <v>0</v>
      </c>
      <c r="M262">
        <f t="shared" si="11"/>
        <v>0</v>
      </c>
      <c r="N262">
        <f t="shared" si="12"/>
        <v>39</v>
      </c>
      <c r="O262">
        <f t="shared" si="13"/>
        <v>46</v>
      </c>
      <c r="P262" t="str">
        <f>VLOOKUP(O262,Conceito!$B$2:$C$102,2,FALSE)</f>
        <v>C</v>
      </c>
    </row>
    <row r="263" spans="1:16" x14ac:dyDescent="0.2">
      <c r="A263">
        <v>98</v>
      </c>
      <c r="B263" t="s">
        <v>821</v>
      </c>
      <c r="C263">
        <v>14</v>
      </c>
      <c r="D263">
        <v>4</v>
      </c>
      <c r="E263">
        <v>6</v>
      </c>
      <c r="F263">
        <f t="shared" si="7"/>
        <v>5</v>
      </c>
      <c r="G263">
        <v>8</v>
      </c>
      <c r="H263">
        <f t="shared" si="8"/>
        <v>10</v>
      </c>
      <c r="I263">
        <f t="shared" si="9"/>
        <v>6</v>
      </c>
      <c r="J263">
        <v>5</v>
      </c>
      <c r="K263">
        <f t="shared" si="10"/>
        <v>6</v>
      </c>
      <c r="L263">
        <f t="shared" si="11"/>
        <v>2</v>
      </c>
      <c r="M263">
        <f t="shared" si="11"/>
        <v>2</v>
      </c>
      <c r="N263">
        <f t="shared" si="12"/>
        <v>68</v>
      </c>
      <c r="O263">
        <f t="shared" si="13"/>
        <v>80</v>
      </c>
      <c r="P263" t="str">
        <f>VLOOKUP(O263,Conceito!$B$2:$C$102,2,FALSE)</f>
        <v>B+</v>
      </c>
    </row>
    <row r="264" spans="1:16" x14ac:dyDescent="0.2">
      <c r="A264">
        <v>99</v>
      </c>
      <c r="B264" t="s">
        <v>834</v>
      </c>
      <c r="C264">
        <v>14</v>
      </c>
      <c r="D264">
        <v>4</v>
      </c>
      <c r="E264">
        <v>0</v>
      </c>
      <c r="F264">
        <f t="shared" si="7"/>
        <v>5</v>
      </c>
      <c r="G264">
        <v>8</v>
      </c>
      <c r="H264">
        <f t="shared" si="8"/>
        <v>10</v>
      </c>
      <c r="I264">
        <f t="shared" si="9"/>
        <v>6</v>
      </c>
      <c r="J264">
        <v>0</v>
      </c>
      <c r="K264">
        <f t="shared" si="10"/>
        <v>0</v>
      </c>
      <c r="L264">
        <f t="shared" si="11"/>
        <v>2</v>
      </c>
      <c r="M264">
        <f t="shared" si="11"/>
        <v>2</v>
      </c>
      <c r="N264">
        <f t="shared" si="12"/>
        <v>51</v>
      </c>
      <c r="O264">
        <f t="shared" si="13"/>
        <v>60</v>
      </c>
      <c r="P264" t="str">
        <f>VLOOKUP(O264,Conceito!$B$2:$C$102,2,FALSE)</f>
        <v>B</v>
      </c>
    </row>
    <row r="265" spans="1:16" x14ac:dyDescent="0.2">
      <c r="A265">
        <v>100</v>
      </c>
      <c r="B265" t="s">
        <v>846</v>
      </c>
      <c r="C265">
        <v>4</v>
      </c>
      <c r="D265">
        <v>0</v>
      </c>
      <c r="E265">
        <v>0</v>
      </c>
      <c r="F265">
        <f t="shared" si="7"/>
        <v>5</v>
      </c>
      <c r="G265">
        <v>3</v>
      </c>
      <c r="H265">
        <f t="shared" si="8"/>
        <v>10</v>
      </c>
      <c r="I265">
        <f t="shared" si="9"/>
        <v>6</v>
      </c>
      <c r="J265">
        <v>0</v>
      </c>
      <c r="K265">
        <f t="shared" si="10"/>
        <v>0</v>
      </c>
      <c r="L265">
        <f t="shared" si="11"/>
        <v>2</v>
      </c>
      <c r="M265">
        <f t="shared" si="11"/>
        <v>2</v>
      </c>
      <c r="N265">
        <f t="shared" si="12"/>
        <v>32</v>
      </c>
      <c r="O265">
        <f t="shared" si="13"/>
        <v>38</v>
      </c>
      <c r="P265" t="str">
        <f>VLOOKUP(O265,Conceito!$B$2:$C$102,2,FALSE)</f>
        <v>C</v>
      </c>
    </row>
    <row r="266" spans="1:16" x14ac:dyDescent="0.2">
      <c r="A266">
        <v>101</v>
      </c>
      <c r="B266" t="s">
        <v>855</v>
      </c>
      <c r="C266">
        <v>4</v>
      </c>
      <c r="D266">
        <v>10</v>
      </c>
      <c r="E266">
        <v>6</v>
      </c>
      <c r="F266">
        <f t="shared" si="7"/>
        <v>5</v>
      </c>
      <c r="G266">
        <v>3</v>
      </c>
      <c r="H266">
        <f t="shared" si="8"/>
        <v>0</v>
      </c>
      <c r="I266">
        <f t="shared" si="9"/>
        <v>6</v>
      </c>
      <c r="J266">
        <v>5</v>
      </c>
      <c r="K266">
        <f t="shared" si="10"/>
        <v>0</v>
      </c>
      <c r="L266">
        <f t="shared" si="11"/>
        <v>0</v>
      </c>
      <c r="M266">
        <f t="shared" si="11"/>
        <v>0</v>
      </c>
      <c r="N266">
        <f t="shared" si="12"/>
        <v>39</v>
      </c>
      <c r="O266">
        <f t="shared" si="13"/>
        <v>46</v>
      </c>
      <c r="P266" t="str">
        <f>VLOOKUP(O266,Conceito!$B$2:$C$102,2,FALSE)</f>
        <v>C</v>
      </c>
    </row>
    <row r="267" spans="1:16" x14ac:dyDescent="0.2">
      <c r="A267">
        <v>102</v>
      </c>
      <c r="B267" t="s">
        <v>863</v>
      </c>
      <c r="C267">
        <v>4</v>
      </c>
      <c r="D267">
        <v>0</v>
      </c>
      <c r="E267">
        <v>0</v>
      </c>
      <c r="F267">
        <f t="shared" si="7"/>
        <v>5</v>
      </c>
      <c r="G267">
        <v>3</v>
      </c>
      <c r="H267">
        <f t="shared" si="8"/>
        <v>10</v>
      </c>
      <c r="I267">
        <f t="shared" si="9"/>
        <v>6</v>
      </c>
      <c r="J267">
        <v>1</v>
      </c>
      <c r="K267">
        <f t="shared" si="10"/>
        <v>0</v>
      </c>
      <c r="L267">
        <f t="shared" si="11"/>
        <v>2</v>
      </c>
      <c r="M267">
        <f t="shared" si="11"/>
        <v>2</v>
      </c>
      <c r="N267">
        <f t="shared" si="12"/>
        <v>33</v>
      </c>
      <c r="O267">
        <f t="shared" si="13"/>
        <v>39</v>
      </c>
      <c r="P267" t="str">
        <f>VLOOKUP(O267,Conceito!$B$2:$C$102,2,FALSE)</f>
        <v>C</v>
      </c>
    </row>
    <row r="268" spans="1:16" x14ac:dyDescent="0.2">
      <c r="A268">
        <v>103</v>
      </c>
      <c r="B268" t="s">
        <v>873</v>
      </c>
      <c r="C268">
        <v>14</v>
      </c>
      <c r="D268">
        <v>4</v>
      </c>
      <c r="E268">
        <v>0</v>
      </c>
      <c r="F268">
        <f t="shared" si="7"/>
        <v>5</v>
      </c>
      <c r="G268">
        <v>3</v>
      </c>
      <c r="H268">
        <f t="shared" si="8"/>
        <v>10</v>
      </c>
      <c r="I268">
        <f t="shared" si="9"/>
        <v>6</v>
      </c>
      <c r="J268">
        <v>3</v>
      </c>
      <c r="K268">
        <f t="shared" si="10"/>
        <v>0</v>
      </c>
      <c r="L268">
        <f t="shared" si="11"/>
        <v>2</v>
      </c>
      <c r="M268">
        <f t="shared" si="11"/>
        <v>2</v>
      </c>
      <c r="N268">
        <f t="shared" si="12"/>
        <v>49</v>
      </c>
      <c r="O268">
        <f t="shared" si="13"/>
        <v>58</v>
      </c>
      <c r="P268" t="str">
        <f>VLOOKUP(O268,Conceito!$B$2:$C$102,2,FALSE)</f>
        <v>C+</v>
      </c>
    </row>
    <row r="269" spans="1:16" x14ac:dyDescent="0.2">
      <c r="A269">
        <v>104</v>
      </c>
      <c r="B269" t="s">
        <v>885</v>
      </c>
      <c r="C269">
        <v>18</v>
      </c>
      <c r="D269">
        <v>4</v>
      </c>
      <c r="E269">
        <v>0</v>
      </c>
      <c r="F269">
        <f t="shared" si="7"/>
        <v>5</v>
      </c>
      <c r="G269">
        <v>8</v>
      </c>
      <c r="H269">
        <f t="shared" si="8"/>
        <v>10</v>
      </c>
      <c r="I269">
        <f t="shared" si="9"/>
        <v>6</v>
      </c>
      <c r="J269">
        <v>5</v>
      </c>
      <c r="K269">
        <f t="shared" si="10"/>
        <v>0</v>
      </c>
      <c r="L269">
        <f t="shared" si="11"/>
        <v>2</v>
      </c>
      <c r="M269">
        <f t="shared" si="11"/>
        <v>2</v>
      </c>
      <c r="N269">
        <f t="shared" si="12"/>
        <v>60</v>
      </c>
      <c r="O269">
        <f t="shared" si="13"/>
        <v>71</v>
      </c>
      <c r="P269" t="str">
        <f>VLOOKUP(O269,Conceito!$B$2:$C$102,2,FALSE)</f>
        <v>B</v>
      </c>
    </row>
    <row r="270" spans="1:16" x14ac:dyDescent="0.2">
      <c r="A270">
        <v>105</v>
      </c>
      <c r="B270" t="s">
        <v>896</v>
      </c>
      <c r="C270">
        <v>0</v>
      </c>
      <c r="D270">
        <v>4</v>
      </c>
      <c r="E270">
        <v>0</v>
      </c>
      <c r="F270">
        <f t="shared" si="7"/>
        <v>5</v>
      </c>
      <c r="G270">
        <v>3</v>
      </c>
      <c r="H270">
        <f t="shared" si="8"/>
        <v>0</v>
      </c>
      <c r="I270">
        <f t="shared" si="9"/>
        <v>6</v>
      </c>
      <c r="J270">
        <v>0</v>
      </c>
      <c r="K270">
        <f t="shared" si="10"/>
        <v>0</v>
      </c>
      <c r="L270">
        <f t="shared" si="11"/>
        <v>0</v>
      </c>
      <c r="M270">
        <f t="shared" si="11"/>
        <v>0</v>
      </c>
      <c r="N270">
        <f t="shared" si="12"/>
        <v>18</v>
      </c>
      <c r="O270">
        <f t="shared" si="13"/>
        <v>22</v>
      </c>
      <c r="P270" t="str">
        <f>VLOOKUP(O270,Conceito!$B$2:$C$102,2,FALSE)</f>
        <v>C</v>
      </c>
    </row>
    <row r="271" spans="1:16" x14ac:dyDescent="0.2">
      <c r="A271">
        <v>106</v>
      </c>
      <c r="B271" t="s">
        <v>902</v>
      </c>
      <c r="C271">
        <v>14</v>
      </c>
      <c r="D271">
        <v>4</v>
      </c>
      <c r="E271">
        <v>0</v>
      </c>
      <c r="F271">
        <f t="shared" si="7"/>
        <v>5</v>
      </c>
      <c r="G271">
        <v>3</v>
      </c>
      <c r="H271">
        <f t="shared" si="8"/>
        <v>10</v>
      </c>
      <c r="I271">
        <f t="shared" si="9"/>
        <v>6</v>
      </c>
      <c r="J271">
        <v>3</v>
      </c>
      <c r="K271">
        <f t="shared" si="10"/>
        <v>0</v>
      </c>
      <c r="L271">
        <f t="shared" si="11"/>
        <v>2</v>
      </c>
      <c r="M271">
        <f t="shared" si="11"/>
        <v>2</v>
      </c>
      <c r="N271">
        <f t="shared" si="12"/>
        <v>49</v>
      </c>
      <c r="O271">
        <f t="shared" si="13"/>
        <v>58</v>
      </c>
      <c r="P271" t="str">
        <f>VLOOKUP(O271,Conceito!$B$2:$C$102,2,FALSE)</f>
        <v>C+</v>
      </c>
    </row>
    <row r="272" spans="1:16" x14ac:dyDescent="0.2">
      <c r="A272">
        <v>107</v>
      </c>
      <c r="B272" t="s">
        <v>912</v>
      </c>
      <c r="C272">
        <v>0</v>
      </c>
      <c r="D272">
        <v>0</v>
      </c>
      <c r="E272">
        <v>0</v>
      </c>
      <c r="F272">
        <f t="shared" si="7"/>
        <v>5</v>
      </c>
      <c r="G272">
        <v>0</v>
      </c>
      <c r="H272">
        <f t="shared" si="8"/>
        <v>0</v>
      </c>
      <c r="I272">
        <f t="shared" si="9"/>
        <v>6</v>
      </c>
      <c r="J272">
        <v>0</v>
      </c>
      <c r="K272">
        <f t="shared" si="10"/>
        <v>0</v>
      </c>
      <c r="L272">
        <f t="shared" si="11"/>
        <v>2</v>
      </c>
      <c r="M272">
        <f t="shared" si="11"/>
        <v>2</v>
      </c>
      <c r="N272">
        <f t="shared" si="12"/>
        <v>15</v>
      </c>
      <c r="O272">
        <f t="shared" si="13"/>
        <v>18</v>
      </c>
      <c r="P272" t="str">
        <f>VLOOKUP(O272,Conceito!$B$2:$C$102,2,FALSE)</f>
        <v>C</v>
      </c>
    </row>
    <row r="273" spans="1:16" x14ac:dyDescent="0.2">
      <c r="A273">
        <v>108</v>
      </c>
      <c r="B273" t="s">
        <v>919</v>
      </c>
      <c r="C273">
        <v>18</v>
      </c>
      <c r="D273">
        <v>0</v>
      </c>
      <c r="E273">
        <v>0</v>
      </c>
      <c r="F273">
        <f t="shared" si="7"/>
        <v>2</v>
      </c>
      <c r="G273">
        <v>3</v>
      </c>
      <c r="H273">
        <f t="shared" si="8"/>
        <v>0</v>
      </c>
      <c r="I273">
        <f t="shared" si="9"/>
        <v>0</v>
      </c>
      <c r="J273">
        <v>0</v>
      </c>
      <c r="K273">
        <f t="shared" si="10"/>
        <v>0</v>
      </c>
      <c r="L273">
        <f t="shared" si="11"/>
        <v>2</v>
      </c>
      <c r="M273">
        <f t="shared" si="11"/>
        <v>2</v>
      </c>
      <c r="N273">
        <f t="shared" si="12"/>
        <v>27</v>
      </c>
      <c r="O273">
        <f t="shared" si="13"/>
        <v>32</v>
      </c>
      <c r="P273" t="str">
        <f>VLOOKUP(O273,Conceito!$B$2:$C$102,2,FALSE)</f>
        <v>C</v>
      </c>
    </row>
    <row r="274" spans="1:16" x14ac:dyDescent="0.2">
      <c r="A274">
        <v>109</v>
      </c>
      <c r="B274" t="s">
        <v>925</v>
      </c>
      <c r="C274">
        <v>4</v>
      </c>
      <c r="D274">
        <v>0</v>
      </c>
      <c r="E274">
        <v>0</v>
      </c>
      <c r="F274">
        <f t="shared" si="7"/>
        <v>5</v>
      </c>
      <c r="G274">
        <v>3</v>
      </c>
      <c r="H274">
        <f t="shared" si="8"/>
        <v>10</v>
      </c>
      <c r="I274">
        <f t="shared" si="9"/>
        <v>6</v>
      </c>
      <c r="J274">
        <v>0</v>
      </c>
      <c r="K274">
        <f t="shared" si="10"/>
        <v>0</v>
      </c>
      <c r="L274">
        <f t="shared" si="11"/>
        <v>2</v>
      </c>
      <c r="M274">
        <f t="shared" si="11"/>
        <v>2</v>
      </c>
      <c r="N274">
        <f t="shared" si="12"/>
        <v>32</v>
      </c>
      <c r="O274">
        <f t="shared" si="13"/>
        <v>38</v>
      </c>
      <c r="P274" t="str">
        <f>VLOOKUP(O274,Conceito!$B$2:$C$102,2,FALSE)</f>
        <v>C</v>
      </c>
    </row>
    <row r="275" spans="1:16" x14ac:dyDescent="0.2">
      <c r="A275">
        <v>110</v>
      </c>
      <c r="B275" t="s">
        <v>936</v>
      </c>
      <c r="C275">
        <v>4</v>
      </c>
      <c r="D275">
        <v>0</v>
      </c>
      <c r="E275">
        <v>0</v>
      </c>
      <c r="F275">
        <f t="shared" si="7"/>
        <v>5</v>
      </c>
      <c r="G275">
        <v>3</v>
      </c>
      <c r="H275">
        <f t="shared" si="8"/>
        <v>10</v>
      </c>
      <c r="I275">
        <f t="shared" si="9"/>
        <v>0</v>
      </c>
      <c r="J275">
        <v>0</v>
      </c>
      <c r="K275">
        <f t="shared" si="10"/>
        <v>0</v>
      </c>
      <c r="L275">
        <f t="shared" si="11"/>
        <v>0</v>
      </c>
      <c r="M275">
        <f t="shared" si="11"/>
        <v>2</v>
      </c>
      <c r="N275">
        <f t="shared" si="12"/>
        <v>24</v>
      </c>
      <c r="O275">
        <f t="shared" si="13"/>
        <v>29</v>
      </c>
      <c r="P275" t="str">
        <f>VLOOKUP(O275,Conceito!$B$2:$C$102,2,FALSE)</f>
        <v>C</v>
      </c>
    </row>
    <row r="276" spans="1:16" x14ac:dyDescent="0.2">
      <c r="A276">
        <v>111</v>
      </c>
      <c r="B276" t="s">
        <v>946</v>
      </c>
      <c r="C276">
        <v>4</v>
      </c>
      <c r="D276">
        <v>0</v>
      </c>
      <c r="E276">
        <v>0</v>
      </c>
      <c r="F276">
        <f t="shared" si="7"/>
        <v>5</v>
      </c>
      <c r="G276">
        <v>0</v>
      </c>
      <c r="H276">
        <f t="shared" si="8"/>
        <v>0</v>
      </c>
      <c r="I276">
        <f t="shared" si="9"/>
        <v>6</v>
      </c>
      <c r="J276">
        <v>0</v>
      </c>
      <c r="K276">
        <f t="shared" si="10"/>
        <v>6</v>
      </c>
      <c r="L276">
        <f t="shared" si="11"/>
        <v>2</v>
      </c>
      <c r="M276">
        <f t="shared" si="11"/>
        <v>2</v>
      </c>
      <c r="N276">
        <f t="shared" si="12"/>
        <v>25</v>
      </c>
      <c r="O276">
        <f t="shared" si="13"/>
        <v>30</v>
      </c>
      <c r="P276" t="str">
        <f>VLOOKUP(O276,Conceito!$B$2:$C$102,2,FALSE)</f>
        <v>C</v>
      </c>
    </row>
    <row r="277" spans="1:16" x14ac:dyDescent="0.2">
      <c r="A277">
        <v>112</v>
      </c>
      <c r="B277" t="s">
        <v>955</v>
      </c>
      <c r="C277">
        <v>4</v>
      </c>
      <c r="D277">
        <v>10</v>
      </c>
      <c r="E277">
        <v>0</v>
      </c>
      <c r="F277">
        <f t="shared" si="7"/>
        <v>5</v>
      </c>
      <c r="G277">
        <v>0</v>
      </c>
      <c r="H277">
        <f t="shared" si="8"/>
        <v>0</v>
      </c>
      <c r="I277">
        <f t="shared" si="9"/>
        <v>6</v>
      </c>
      <c r="J277">
        <v>0</v>
      </c>
      <c r="K277">
        <f t="shared" si="10"/>
        <v>0</v>
      </c>
      <c r="L277">
        <f t="shared" si="11"/>
        <v>2</v>
      </c>
      <c r="M277">
        <f t="shared" si="11"/>
        <v>2</v>
      </c>
      <c r="N277">
        <f t="shared" si="12"/>
        <v>29</v>
      </c>
      <c r="O277">
        <f t="shared" si="13"/>
        <v>35</v>
      </c>
      <c r="P277" t="str">
        <f>VLOOKUP(O277,Conceito!$B$2:$C$102,2,FALSE)</f>
        <v>C</v>
      </c>
    </row>
    <row r="278" spans="1:16" x14ac:dyDescent="0.2">
      <c r="A278">
        <v>113</v>
      </c>
      <c r="B278" t="s">
        <v>964</v>
      </c>
      <c r="C278">
        <v>4</v>
      </c>
      <c r="D278">
        <v>0</v>
      </c>
      <c r="E278">
        <v>0</v>
      </c>
      <c r="F278">
        <f t="shared" si="7"/>
        <v>2</v>
      </c>
      <c r="G278">
        <v>0</v>
      </c>
      <c r="H278">
        <f t="shared" si="8"/>
        <v>0</v>
      </c>
      <c r="I278">
        <f t="shared" si="9"/>
        <v>6</v>
      </c>
      <c r="J278">
        <v>0</v>
      </c>
      <c r="K278">
        <f t="shared" si="10"/>
        <v>0</v>
      </c>
      <c r="L278">
        <f t="shared" si="11"/>
        <v>2</v>
      </c>
      <c r="M278">
        <f t="shared" si="11"/>
        <v>0</v>
      </c>
      <c r="N278">
        <f t="shared" si="12"/>
        <v>14</v>
      </c>
      <c r="O278">
        <f t="shared" si="13"/>
        <v>17</v>
      </c>
      <c r="P278" t="str">
        <f>VLOOKUP(O278,Conceito!$B$2:$C$102,2,FALSE)</f>
        <v>C</v>
      </c>
    </row>
    <row r="279" spans="1:16" x14ac:dyDescent="0.2">
      <c r="A279">
        <v>114</v>
      </c>
      <c r="B279" t="s">
        <v>969</v>
      </c>
      <c r="C279">
        <v>4</v>
      </c>
      <c r="D279">
        <v>0</v>
      </c>
      <c r="E279">
        <v>0</v>
      </c>
      <c r="F279">
        <f t="shared" si="7"/>
        <v>2</v>
      </c>
      <c r="G279">
        <v>3</v>
      </c>
      <c r="H279">
        <f t="shared" si="8"/>
        <v>0</v>
      </c>
      <c r="I279">
        <f t="shared" si="9"/>
        <v>6</v>
      </c>
      <c r="J279">
        <v>1</v>
      </c>
      <c r="K279">
        <f t="shared" si="10"/>
        <v>0</v>
      </c>
      <c r="L279">
        <f t="shared" si="11"/>
        <v>0</v>
      </c>
      <c r="M279">
        <f t="shared" si="11"/>
        <v>0</v>
      </c>
      <c r="N279">
        <f t="shared" si="12"/>
        <v>16</v>
      </c>
      <c r="O279">
        <f t="shared" si="13"/>
        <v>19</v>
      </c>
      <c r="P279" t="str">
        <f>VLOOKUP(O279,Conceito!$B$2:$C$102,2,FALSE)</f>
        <v>C</v>
      </c>
    </row>
    <row r="280" spans="1:16" x14ac:dyDescent="0.2">
      <c r="A280">
        <v>115</v>
      </c>
      <c r="B280" t="s">
        <v>975</v>
      </c>
      <c r="C280">
        <v>18</v>
      </c>
      <c r="D280">
        <v>0</v>
      </c>
      <c r="E280">
        <v>0</v>
      </c>
      <c r="F280">
        <f t="shared" si="7"/>
        <v>5</v>
      </c>
      <c r="G280">
        <v>3</v>
      </c>
      <c r="H280">
        <f t="shared" si="8"/>
        <v>10</v>
      </c>
      <c r="I280">
        <f t="shared" si="9"/>
        <v>6</v>
      </c>
      <c r="J280">
        <v>0</v>
      </c>
      <c r="K280">
        <f t="shared" si="10"/>
        <v>6</v>
      </c>
      <c r="L280">
        <f t="shared" si="11"/>
        <v>0</v>
      </c>
      <c r="M280">
        <f t="shared" si="11"/>
        <v>0</v>
      </c>
      <c r="N280">
        <f t="shared" si="12"/>
        <v>48</v>
      </c>
      <c r="O280">
        <f t="shared" si="13"/>
        <v>57</v>
      </c>
      <c r="P280" t="str">
        <f>VLOOKUP(O280,Conceito!$B$2:$C$102,2,FALSE)</f>
        <v>C+</v>
      </c>
    </row>
    <row r="281" spans="1:16" x14ac:dyDescent="0.2">
      <c r="A281">
        <v>116</v>
      </c>
      <c r="B281" t="s">
        <v>985</v>
      </c>
      <c r="C281">
        <v>0</v>
      </c>
      <c r="D281">
        <v>0</v>
      </c>
      <c r="E281">
        <v>0</v>
      </c>
      <c r="F281">
        <f t="shared" si="7"/>
        <v>2</v>
      </c>
      <c r="G281">
        <v>0</v>
      </c>
      <c r="H281">
        <f t="shared" si="8"/>
        <v>0</v>
      </c>
      <c r="I281">
        <f t="shared" si="9"/>
        <v>0</v>
      </c>
      <c r="J281">
        <v>0</v>
      </c>
      <c r="K281">
        <f t="shared" si="10"/>
        <v>0</v>
      </c>
      <c r="L281">
        <f t="shared" si="11"/>
        <v>2</v>
      </c>
      <c r="M281">
        <f t="shared" si="11"/>
        <v>2</v>
      </c>
      <c r="N281">
        <f t="shared" si="12"/>
        <v>6</v>
      </c>
      <c r="O281">
        <f t="shared" si="13"/>
        <v>8</v>
      </c>
      <c r="P281" t="str">
        <f>VLOOKUP(O281,Conceito!$B$2:$C$102,2,FALSE)</f>
        <v>C</v>
      </c>
    </row>
    <row r="282" spans="1:16" x14ac:dyDescent="0.2">
      <c r="A282">
        <v>117</v>
      </c>
      <c r="B282" t="s">
        <v>991</v>
      </c>
      <c r="C282">
        <v>18</v>
      </c>
      <c r="D282">
        <v>4</v>
      </c>
      <c r="E282">
        <v>6</v>
      </c>
      <c r="F282">
        <f t="shared" si="7"/>
        <v>5</v>
      </c>
      <c r="G282">
        <v>3</v>
      </c>
      <c r="H282">
        <f t="shared" si="8"/>
        <v>10</v>
      </c>
      <c r="I282">
        <f t="shared" si="9"/>
        <v>6</v>
      </c>
      <c r="J282">
        <v>0</v>
      </c>
      <c r="K282">
        <f t="shared" si="10"/>
        <v>6</v>
      </c>
      <c r="L282">
        <f t="shared" si="11"/>
        <v>2</v>
      </c>
      <c r="M282">
        <f t="shared" si="11"/>
        <v>2</v>
      </c>
      <c r="N282">
        <f t="shared" si="12"/>
        <v>62</v>
      </c>
      <c r="O282">
        <f t="shared" si="13"/>
        <v>73</v>
      </c>
      <c r="P282" t="str">
        <f>VLOOKUP(O282,Conceito!$B$2:$C$102,2,FALSE)</f>
        <v>B</v>
      </c>
    </row>
    <row r="283" spans="1:16" x14ac:dyDescent="0.2">
      <c r="A283">
        <v>118</v>
      </c>
      <c r="B283" t="s">
        <v>1002</v>
      </c>
      <c r="C283">
        <v>18</v>
      </c>
      <c r="D283">
        <v>0</v>
      </c>
      <c r="E283">
        <v>13</v>
      </c>
      <c r="F283">
        <f t="shared" si="7"/>
        <v>5</v>
      </c>
      <c r="G283">
        <v>8</v>
      </c>
      <c r="H283">
        <f t="shared" si="8"/>
        <v>10</v>
      </c>
      <c r="I283">
        <f t="shared" si="9"/>
        <v>6</v>
      </c>
      <c r="J283">
        <v>5</v>
      </c>
      <c r="K283">
        <f t="shared" si="10"/>
        <v>6</v>
      </c>
      <c r="L283">
        <f t="shared" si="11"/>
        <v>2</v>
      </c>
      <c r="M283">
        <f t="shared" si="11"/>
        <v>2</v>
      </c>
      <c r="N283">
        <f t="shared" si="12"/>
        <v>75</v>
      </c>
      <c r="O283">
        <f t="shared" si="13"/>
        <v>89</v>
      </c>
      <c r="P283" t="str">
        <f>VLOOKUP(O283,Conceito!$B$2:$C$102,2,FALSE)</f>
        <v>B+</v>
      </c>
    </row>
    <row r="284" spans="1:16" x14ac:dyDescent="0.2">
      <c r="A284">
        <v>119</v>
      </c>
      <c r="B284" t="s">
        <v>1015</v>
      </c>
      <c r="C284">
        <v>4</v>
      </c>
      <c r="D284">
        <v>0</v>
      </c>
      <c r="E284">
        <v>0</v>
      </c>
      <c r="F284">
        <f t="shared" si="7"/>
        <v>5</v>
      </c>
      <c r="G284">
        <v>3</v>
      </c>
      <c r="H284">
        <f t="shared" si="8"/>
        <v>10</v>
      </c>
      <c r="I284">
        <f t="shared" si="9"/>
        <v>6</v>
      </c>
      <c r="J284">
        <v>0</v>
      </c>
      <c r="K284">
        <f t="shared" si="10"/>
        <v>0</v>
      </c>
      <c r="L284">
        <f t="shared" si="11"/>
        <v>0</v>
      </c>
      <c r="M284">
        <f t="shared" si="11"/>
        <v>0</v>
      </c>
      <c r="N284">
        <f t="shared" si="12"/>
        <v>28</v>
      </c>
      <c r="O284">
        <f t="shared" si="13"/>
        <v>33</v>
      </c>
      <c r="P284" t="str">
        <f>VLOOKUP(O284,Conceito!$B$2:$C$102,2,FALSE)</f>
        <v>C</v>
      </c>
    </row>
    <row r="285" spans="1:16" x14ac:dyDescent="0.2">
      <c r="A285">
        <v>120</v>
      </c>
      <c r="B285" t="s">
        <v>1025</v>
      </c>
      <c r="C285">
        <v>4</v>
      </c>
      <c r="D285">
        <v>0</v>
      </c>
      <c r="E285">
        <v>0</v>
      </c>
      <c r="F285">
        <f t="shared" si="7"/>
        <v>5</v>
      </c>
      <c r="G285">
        <v>0</v>
      </c>
      <c r="H285">
        <f t="shared" si="8"/>
        <v>0</v>
      </c>
      <c r="I285">
        <f t="shared" si="9"/>
        <v>6</v>
      </c>
      <c r="J285">
        <v>0</v>
      </c>
      <c r="K285">
        <f t="shared" si="10"/>
        <v>0</v>
      </c>
      <c r="L285">
        <f t="shared" si="11"/>
        <v>0</v>
      </c>
      <c r="M285">
        <f t="shared" si="11"/>
        <v>0</v>
      </c>
      <c r="N285">
        <f t="shared" si="12"/>
        <v>15</v>
      </c>
      <c r="O285">
        <f t="shared" si="13"/>
        <v>18</v>
      </c>
      <c r="P285" t="str">
        <f>VLOOKUP(O285,Conceito!$B$2:$C$102,2,FALSE)</f>
        <v>C</v>
      </c>
    </row>
    <row r="286" spans="1:16" x14ac:dyDescent="0.2">
      <c r="A286">
        <v>121</v>
      </c>
      <c r="B286" t="s">
        <v>1031</v>
      </c>
      <c r="C286">
        <v>18</v>
      </c>
      <c r="D286">
        <v>0</v>
      </c>
      <c r="E286">
        <v>0</v>
      </c>
      <c r="F286">
        <f t="shared" si="7"/>
        <v>5</v>
      </c>
      <c r="G286">
        <v>0</v>
      </c>
      <c r="H286">
        <f t="shared" si="8"/>
        <v>0</v>
      </c>
      <c r="I286">
        <f t="shared" si="9"/>
        <v>6</v>
      </c>
      <c r="J286">
        <v>0</v>
      </c>
      <c r="K286">
        <f t="shared" si="10"/>
        <v>0</v>
      </c>
      <c r="L286">
        <f t="shared" si="11"/>
        <v>2</v>
      </c>
      <c r="M286">
        <f t="shared" si="11"/>
        <v>2</v>
      </c>
      <c r="N286">
        <f t="shared" si="12"/>
        <v>33</v>
      </c>
      <c r="O286">
        <f t="shared" si="13"/>
        <v>39</v>
      </c>
      <c r="P286" t="str">
        <f>VLOOKUP(O286,Conceito!$B$2:$C$102,2,FALSE)</f>
        <v>C</v>
      </c>
    </row>
    <row r="287" spans="1:16" x14ac:dyDescent="0.2">
      <c r="A287">
        <v>122</v>
      </c>
      <c r="B287" t="s">
        <v>1038</v>
      </c>
      <c r="C287">
        <v>18</v>
      </c>
      <c r="D287">
        <v>4</v>
      </c>
      <c r="E287">
        <v>0</v>
      </c>
      <c r="F287">
        <f t="shared" si="7"/>
        <v>5</v>
      </c>
      <c r="G287">
        <v>8</v>
      </c>
      <c r="H287">
        <f t="shared" si="8"/>
        <v>10</v>
      </c>
      <c r="I287">
        <f t="shared" si="9"/>
        <v>6</v>
      </c>
      <c r="J287">
        <v>0</v>
      </c>
      <c r="K287">
        <f t="shared" si="10"/>
        <v>0</v>
      </c>
      <c r="L287">
        <f t="shared" si="11"/>
        <v>2</v>
      </c>
      <c r="M287">
        <f t="shared" si="11"/>
        <v>2</v>
      </c>
      <c r="N287">
        <f t="shared" si="12"/>
        <v>55</v>
      </c>
      <c r="O287">
        <f t="shared" si="13"/>
        <v>65</v>
      </c>
      <c r="P287" t="str">
        <f>VLOOKUP(O287,Conceito!$B$2:$C$102,2,FALSE)</f>
        <v>B</v>
      </c>
    </row>
    <row r="288" spans="1:16" x14ac:dyDescent="0.2">
      <c r="A288">
        <v>123</v>
      </c>
      <c r="B288" t="s">
        <v>1051</v>
      </c>
      <c r="C288">
        <v>18</v>
      </c>
      <c r="D288">
        <v>4</v>
      </c>
      <c r="E288">
        <v>0</v>
      </c>
      <c r="F288">
        <f t="shared" si="7"/>
        <v>5</v>
      </c>
      <c r="G288">
        <v>3</v>
      </c>
      <c r="H288">
        <f t="shared" si="8"/>
        <v>10</v>
      </c>
      <c r="I288">
        <f t="shared" si="9"/>
        <v>6</v>
      </c>
      <c r="J288">
        <v>0</v>
      </c>
      <c r="K288">
        <f t="shared" si="10"/>
        <v>0</v>
      </c>
      <c r="L288">
        <f t="shared" si="11"/>
        <v>0</v>
      </c>
      <c r="M288">
        <f t="shared" si="11"/>
        <v>0</v>
      </c>
      <c r="N288">
        <f t="shared" si="12"/>
        <v>46</v>
      </c>
      <c r="O288">
        <f t="shared" si="13"/>
        <v>55</v>
      </c>
      <c r="P288" t="str">
        <f>VLOOKUP(O288,Conceito!$B$2:$C$102,2,FALSE)</f>
        <v>C+</v>
      </c>
    </row>
    <row r="289" spans="1:16" x14ac:dyDescent="0.2">
      <c r="A289">
        <v>124</v>
      </c>
      <c r="B289" t="s">
        <v>1059</v>
      </c>
      <c r="C289">
        <v>4</v>
      </c>
      <c r="D289">
        <v>0</v>
      </c>
      <c r="E289">
        <v>0</v>
      </c>
      <c r="F289">
        <f t="shared" si="7"/>
        <v>5</v>
      </c>
      <c r="G289">
        <v>0</v>
      </c>
      <c r="H289">
        <f t="shared" si="8"/>
        <v>0</v>
      </c>
      <c r="I289">
        <f t="shared" si="9"/>
        <v>6</v>
      </c>
      <c r="J289">
        <v>1</v>
      </c>
      <c r="K289">
        <f t="shared" si="10"/>
        <v>0</v>
      </c>
      <c r="L289">
        <f t="shared" si="11"/>
        <v>0</v>
      </c>
      <c r="M289">
        <f t="shared" si="11"/>
        <v>0</v>
      </c>
      <c r="N289">
        <f t="shared" si="12"/>
        <v>16</v>
      </c>
      <c r="O289">
        <f t="shared" si="13"/>
        <v>19</v>
      </c>
      <c r="P289" t="str">
        <f>VLOOKUP(O289,Conceito!$B$2:$C$102,2,FALSE)</f>
        <v>C</v>
      </c>
    </row>
    <row r="290" spans="1:16" x14ac:dyDescent="0.2">
      <c r="A290">
        <v>125</v>
      </c>
      <c r="B290" t="s">
        <v>1066</v>
      </c>
      <c r="C290">
        <v>4</v>
      </c>
      <c r="D290">
        <v>0</v>
      </c>
      <c r="E290">
        <v>0</v>
      </c>
      <c r="F290">
        <f t="shared" si="7"/>
        <v>5</v>
      </c>
      <c r="G290">
        <v>3</v>
      </c>
      <c r="H290">
        <f t="shared" si="8"/>
        <v>0</v>
      </c>
      <c r="I290">
        <f t="shared" si="9"/>
        <v>6</v>
      </c>
      <c r="J290">
        <v>0</v>
      </c>
      <c r="K290">
        <f t="shared" si="10"/>
        <v>0</v>
      </c>
      <c r="L290">
        <f t="shared" si="11"/>
        <v>2</v>
      </c>
      <c r="M290">
        <f t="shared" si="11"/>
        <v>2</v>
      </c>
      <c r="N290">
        <f t="shared" si="12"/>
        <v>22</v>
      </c>
      <c r="O290">
        <f t="shared" si="13"/>
        <v>26</v>
      </c>
      <c r="P290" t="str">
        <f>VLOOKUP(O290,Conceito!$B$2:$C$102,2,FALSE)</f>
        <v>C</v>
      </c>
    </row>
    <row r="291" spans="1:16" x14ac:dyDescent="0.2">
      <c r="A291">
        <v>126</v>
      </c>
      <c r="B291" t="s">
        <v>1074</v>
      </c>
      <c r="C291">
        <v>4</v>
      </c>
      <c r="D291">
        <v>0</v>
      </c>
      <c r="E291">
        <v>0</v>
      </c>
      <c r="F291">
        <f t="shared" si="7"/>
        <v>5</v>
      </c>
      <c r="G291">
        <v>0</v>
      </c>
      <c r="H291">
        <f t="shared" si="8"/>
        <v>10</v>
      </c>
      <c r="I291">
        <f t="shared" si="9"/>
        <v>6</v>
      </c>
      <c r="J291">
        <v>0</v>
      </c>
      <c r="K291">
        <f t="shared" si="10"/>
        <v>0</v>
      </c>
      <c r="L291">
        <f t="shared" si="11"/>
        <v>2</v>
      </c>
      <c r="M291">
        <f t="shared" si="11"/>
        <v>2</v>
      </c>
      <c r="N291">
        <f t="shared" si="12"/>
        <v>29</v>
      </c>
      <c r="O291">
        <f t="shared" si="13"/>
        <v>35</v>
      </c>
      <c r="P291" t="str">
        <f>VLOOKUP(O291,Conceito!$B$2:$C$102,2,FALSE)</f>
        <v>C</v>
      </c>
    </row>
    <row r="292" spans="1:16" x14ac:dyDescent="0.2">
      <c r="A292">
        <v>127</v>
      </c>
      <c r="B292" t="s">
        <v>1084</v>
      </c>
      <c r="C292">
        <v>4</v>
      </c>
      <c r="D292">
        <v>4</v>
      </c>
      <c r="E292">
        <v>6</v>
      </c>
      <c r="F292">
        <f t="shared" si="7"/>
        <v>5</v>
      </c>
      <c r="G292">
        <v>8</v>
      </c>
      <c r="H292">
        <f t="shared" si="8"/>
        <v>0</v>
      </c>
      <c r="I292">
        <f t="shared" si="9"/>
        <v>6</v>
      </c>
      <c r="J292">
        <v>0</v>
      </c>
      <c r="K292">
        <f t="shared" si="10"/>
        <v>0</v>
      </c>
      <c r="L292">
        <f t="shared" si="11"/>
        <v>2</v>
      </c>
      <c r="M292">
        <f t="shared" si="11"/>
        <v>2</v>
      </c>
      <c r="N292">
        <f t="shared" si="12"/>
        <v>37</v>
      </c>
      <c r="O292">
        <f t="shared" si="13"/>
        <v>44</v>
      </c>
      <c r="P292" t="str">
        <f>VLOOKUP(O292,Conceito!$B$2:$C$102,2,FALSE)</f>
        <v>C</v>
      </c>
    </row>
    <row r="293" spans="1:16" x14ac:dyDescent="0.2">
      <c r="A293">
        <v>128</v>
      </c>
      <c r="B293" t="s">
        <v>1094</v>
      </c>
      <c r="C293">
        <v>4</v>
      </c>
      <c r="D293">
        <v>10</v>
      </c>
      <c r="E293">
        <v>0</v>
      </c>
      <c r="F293">
        <f t="shared" si="7"/>
        <v>5</v>
      </c>
      <c r="G293">
        <v>0</v>
      </c>
      <c r="H293">
        <f t="shared" si="8"/>
        <v>0</v>
      </c>
      <c r="I293">
        <f t="shared" si="9"/>
        <v>6</v>
      </c>
      <c r="J293">
        <v>0</v>
      </c>
      <c r="K293">
        <f t="shared" si="10"/>
        <v>6</v>
      </c>
      <c r="L293">
        <f t="shared" si="11"/>
        <v>2</v>
      </c>
      <c r="M293">
        <f t="shared" si="11"/>
        <v>2</v>
      </c>
      <c r="N293">
        <f t="shared" si="12"/>
        <v>35</v>
      </c>
      <c r="O293">
        <f t="shared" si="13"/>
        <v>42</v>
      </c>
      <c r="P293" t="str">
        <f>VLOOKUP(O293,Conceito!$B$2:$C$102,2,FALSE)</f>
        <v>C</v>
      </c>
    </row>
    <row r="294" spans="1:16" x14ac:dyDescent="0.2">
      <c r="A294">
        <v>129</v>
      </c>
      <c r="B294" t="s">
        <v>1104</v>
      </c>
      <c r="C294">
        <v>0</v>
      </c>
      <c r="D294">
        <v>0</v>
      </c>
      <c r="E294">
        <v>0</v>
      </c>
      <c r="F294">
        <f t="shared" si="7"/>
        <v>5</v>
      </c>
      <c r="G294">
        <v>3</v>
      </c>
      <c r="H294">
        <f t="shared" si="8"/>
        <v>10</v>
      </c>
      <c r="I294">
        <f t="shared" si="9"/>
        <v>6</v>
      </c>
      <c r="J294">
        <v>0</v>
      </c>
      <c r="K294">
        <f t="shared" si="10"/>
        <v>0</v>
      </c>
      <c r="L294">
        <f t="shared" si="11"/>
        <v>2</v>
      </c>
      <c r="M294">
        <f t="shared" si="11"/>
        <v>2</v>
      </c>
      <c r="N294">
        <f t="shared" si="12"/>
        <v>28</v>
      </c>
      <c r="O294">
        <f t="shared" si="13"/>
        <v>33</v>
      </c>
      <c r="P294" t="str">
        <f>VLOOKUP(O294,Conceito!$B$2:$C$102,2,FALSE)</f>
        <v>C</v>
      </c>
    </row>
    <row r="295" spans="1:16" x14ac:dyDescent="0.2">
      <c r="A295">
        <v>130</v>
      </c>
      <c r="B295" t="s">
        <v>1113</v>
      </c>
      <c r="C295">
        <v>0</v>
      </c>
      <c r="D295">
        <v>4</v>
      </c>
      <c r="E295">
        <v>6</v>
      </c>
      <c r="F295">
        <f t="shared" ref="F295:F324" si="14">IF(F133="Sim",5,2)</f>
        <v>2</v>
      </c>
      <c r="G295">
        <v>0</v>
      </c>
      <c r="H295">
        <f t="shared" ref="H295:H324" si="15">IF(H133="Sim",10,0)</f>
        <v>0</v>
      </c>
      <c r="I295">
        <f t="shared" ref="I295:I324" si="16">IF(I133="Sim",6,0)</f>
        <v>6</v>
      </c>
      <c r="J295">
        <v>3</v>
      </c>
      <c r="K295">
        <f t="shared" ref="K295:K324" si="17">IF(K133="Sim",6,0)</f>
        <v>6</v>
      </c>
      <c r="L295">
        <f t="shared" ref="L295:M324" si="18">IF(L133="Sim",2,0)</f>
        <v>2</v>
      </c>
      <c r="M295">
        <f t="shared" si="18"/>
        <v>2</v>
      </c>
      <c r="N295">
        <f t="shared" ref="N295:N324" si="19">SUM(C295:M295)</f>
        <v>31</v>
      </c>
      <c r="O295">
        <f t="shared" ref="O295:O324" si="20">ROUNDUP((N295/85)*100,0)</f>
        <v>37</v>
      </c>
      <c r="P295" t="str">
        <f>VLOOKUP(O295,Conceito!$B$2:$C$102,2,FALSE)</f>
        <v>C</v>
      </c>
    </row>
    <row r="296" spans="1:16" x14ac:dyDescent="0.2">
      <c r="A296">
        <v>131</v>
      </c>
      <c r="B296" t="s">
        <v>1123</v>
      </c>
      <c r="C296">
        <v>18</v>
      </c>
      <c r="D296">
        <v>0</v>
      </c>
      <c r="E296">
        <v>0</v>
      </c>
      <c r="F296">
        <f t="shared" si="14"/>
        <v>5</v>
      </c>
      <c r="G296">
        <v>0</v>
      </c>
      <c r="H296">
        <f t="shared" si="15"/>
        <v>0</v>
      </c>
      <c r="I296">
        <f t="shared" si="16"/>
        <v>6</v>
      </c>
      <c r="J296">
        <v>0</v>
      </c>
      <c r="K296">
        <f t="shared" si="17"/>
        <v>0</v>
      </c>
      <c r="L296">
        <f t="shared" si="18"/>
        <v>0</v>
      </c>
      <c r="M296">
        <f t="shared" si="18"/>
        <v>0</v>
      </c>
      <c r="N296">
        <f t="shared" si="19"/>
        <v>29</v>
      </c>
      <c r="O296">
        <f t="shared" si="20"/>
        <v>35</v>
      </c>
      <c r="P296" t="str">
        <f>VLOOKUP(O296,Conceito!$B$2:$C$102,2,FALSE)</f>
        <v>C</v>
      </c>
    </row>
    <row r="297" spans="1:16" x14ac:dyDescent="0.2">
      <c r="A297">
        <v>132</v>
      </c>
      <c r="B297" t="s">
        <v>1128</v>
      </c>
      <c r="C297">
        <v>4</v>
      </c>
      <c r="D297">
        <v>0</v>
      </c>
      <c r="E297">
        <v>0</v>
      </c>
      <c r="F297">
        <f t="shared" si="14"/>
        <v>5</v>
      </c>
      <c r="G297">
        <v>0</v>
      </c>
      <c r="H297">
        <f t="shared" si="15"/>
        <v>10</v>
      </c>
      <c r="I297">
        <f t="shared" si="16"/>
        <v>6</v>
      </c>
      <c r="J297">
        <v>0</v>
      </c>
      <c r="K297">
        <f t="shared" si="17"/>
        <v>0</v>
      </c>
      <c r="L297">
        <f t="shared" si="18"/>
        <v>2</v>
      </c>
      <c r="M297">
        <f t="shared" si="18"/>
        <v>2</v>
      </c>
      <c r="N297">
        <f t="shared" si="19"/>
        <v>29</v>
      </c>
      <c r="O297">
        <f t="shared" si="20"/>
        <v>35</v>
      </c>
      <c r="P297" t="str">
        <f>VLOOKUP(O297,Conceito!$B$2:$C$102,2,FALSE)</f>
        <v>C</v>
      </c>
    </row>
    <row r="298" spans="1:16" x14ac:dyDescent="0.2">
      <c r="A298">
        <v>133</v>
      </c>
      <c r="B298" t="s">
        <v>1138</v>
      </c>
      <c r="C298">
        <v>0</v>
      </c>
      <c r="D298">
        <v>0</v>
      </c>
      <c r="E298">
        <v>0</v>
      </c>
      <c r="F298">
        <f t="shared" si="14"/>
        <v>2</v>
      </c>
      <c r="G298">
        <v>0</v>
      </c>
      <c r="H298">
        <f t="shared" si="15"/>
        <v>0</v>
      </c>
      <c r="I298">
        <f t="shared" si="16"/>
        <v>6</v>
      </c>
      <c r="J298">
        <v>0</v>
      </c>
      <c r="K298">
        <f t="shared" si="17"/>
        <v>0</v>
      </c>
      <c r="L298">
        <f t="shared" si="18"/>
        <v>0</v>
      </c>
      <c r="M298">
        <f t="shared" si="18"/>
        <v>0</v>
      </c>
      <c r="N298">
        <f t="shared" si="19"/>
        <v>8</v>
      </c>
      <c r="O298">
        <f t="shared" si="20"/>
        <v>10</v>
      </c>
      <c r="P298" t="str">
        <f>VLOOKUP(O298,Conceito!$B$2:$C$102,2,FALSE)</f>
        <v>C</v>
      </c>
    </row>
    <row r="299" spans="1:16" x14ac:dyDescent="0.2">
      <c r="A299">
        <v>134</v>
      </c>
      <c r="B299" t="s">
        <v>1141</v>
      </c>
      <c r="C299">
        <v>4</v>
      </c>
      <c r="D299">
        <v>0</v>
      </c>
      <c r="E299">
        <v>0</v>
      </c>
      <c r="F299">
        <f t="shared" si="14"/>
        <v>5</v>
      </c>
      <c r="G299">
        <v>3</v>
      </c>
      <c r="H299">
        <f t="shared" si="15"/>
        <v>0</v>
      </c>
      <c r="I299">
        <f t="shared" si="16"/>
        <v>6</v>
      </c>
      <c r="J299">
        <v>0</v>
      </c>
      <c r="K299">
        <f t="shared" si="17"/>
        <v>0</v>
      </c>
      <c r="L299">
        <f t="shared" si="18"/>
        <v>0</v>
      </c>
      <c r="M299">
        <f t="shared" si="18"/>
        <v>0</v>
      </c>
      <c r="N299">
        <f t="shared" si="19"/>
        <v>18</v>
      </c>
      <c r="O299">
        <f t="shared" si="20"/>
        <v>22</v>
      </c>
      <c r="P299" t="str">
        <f>VLOOKUP(O299,Conceito!$B$2:$C$102,2,FALSE)</f>
        <v>C</v>
      </c>
    </row>
    <row r="300" spans="1:16" x14ac:dyDescent="0.2">
      <c r="A300">
        <v>135</v>
      </c>
      <c r="B300" t="s">
        <v>1147</v>
      </c>
      <c r="C300">
        <v>18</v>
      </c>
      <c r="D300">
        <v>0</v>
      </c>
      <c r="E300">
        <v>6</v>
      </c>
      <c r="F300">
        <f t="shared" si="14"/>
        <v>5</v>
      </c>
      <c r="G300">
        <v>0</v>
      </c>
      <c r="H300">
        <f t="shared" si="15"/>
        <v>10</v>
      </c>
      <c r="I300">
        <f t="shared" si="16"/>
        <v>6</v>
      </c>
      <c r="J300">
        <v>3</v>
      </c>
      <c r="K300">
        <f t="shared" si="17"/>
        <v>0</v>
      </c>
      <c r="L300">
        <f t="shared" si="18"/>
        <v>0</v>
      </c>
      <c r="M300">
        <f t="shared" si="18"/>
        <v>0</v>
      </c>
      <c r="N300">
        <f t="shared" si="19"/>
        <v>48</v>
      </c>
      <c r="O300">
        <f t="shared" si="20"/>
        <v>57</v>
      </c>
      <c r="P300" t="str">
        <f>VLOOKUP(O300,Conceito!$B$2:$C$102,2,FALSE)</f>
        <v>C+</v>
      </c>
    </row>
    <row r="301" spans="1:16" x14ac:dyDescent="0.2">
      <c r="A301">
        <v>136</v>
      </c>
      <c r="B301" t="s">
        <v>1153</v>
      </c>
      <c r="C301">
        <v>4</v>
      </c>
      <c r="D301">
        <v>0</v>
      </c>
      <c r="E301">
        <v>6</v>
      </c>
      <c r="F301">
        <f t="shared" si="14"/>
        <v>5</v>
      </c>
      <c r="G301">
        <v>0</v>
      </c>
      <c r="H301">
        <f t="shared" si="15"/>
        <v>0</v>
      </c>
      <c r="I301">
        <f t="shared" si="16"/>
        <v>0</v>
      </c>
      <c r="J301">
        <v>0</v>
      </c>
      <c r="K301">
        <f t="shared" si="17"/>
        <v>0</v>
      </c>
      <c r="L301">
        <f t="shared" si="18"/>
        <v>2</v>
      </c>
      <c r="M301">
        <f t="shared" si="18"/>
        <v>2</v>
      </c>
      <c r="N301">
        <f t="shared" si="19"/>
        <v>19</v>
      </c>
      <c r="O301">
        <f t="shared" si="20"/>
        <v>23</v>
      </c>
      <c r="P301" t="str">
        <f>VLOOKUP(O301,Conceito!$B$2:$C$102,2,FALSE)</f>
        <v>C</v>
      </c>
    </row>
    <row r="302" spans="1:16" x14ac:dyDescent="0.2">
      <c r="A302">
        <v>137</v>
      </c>
      <c r="B302" t="s">
        <v>1161</v>
      </c>
      <c r="C302">
        <v>14</v>
      </c>
      <c r="D302">
        <v>0</v>
      </c>
      <c r="E302">
        <v>0</v>
      </c>
      <c r="F302">
        <f t="shared" si="14"/>
        <v>2</v>
      </c>
      <c r="G302">
        <v>0</v>
      </c>
      <c r="H302">
        <f t="shared" si="15"/>
        <v>0</v>
      </c>
      <c r="I302">
        <f t="shared" si="16"/>
        <v>6</v>
      </c>
      <c r="J302">
        <v>0</v>
      </c>
      <c r="K302">
        <f t="shared" si="17"/>
        <v>0</v>
      </c>
      <c r="L302">
        <f t="shared" si="18"/>
        <v>0</v>
      </c>
      <c r="M302">
        <f t="shared" si="18"/>
        <v>0</v>
      </c>
      <c r="N302">
        <f t="shared" si="19"/>
        <v>22</v>
      </c>
      <c r="O302">
        <f t="shared" si="20"/>
        <v>26</v>
      </c>
      <c r="P302" t="str">
        <f>VLOOKUP(O302,Conceito!$B$2:$C$102,2,FALSE)</f>
        <v>C</v>
      </c>
    </row>
    <row r="303" spans="1:16" x14ac:dyDescent="0.2">
      <c r="A303">
        <v>138</v>
      </c>
      <c r="B303" t="s">
        <v>1165</v>
      </c>
      <c r="C303">
        <v>0</v>
      </c>
      <c r="D303">
        <v>0</v>
      </c>
      <c r="E303">
        <v>0</v>
      </c>
      <c r="F303">
        <f t="shared" si="14"/>
        <v>2</v>
      </c>
      <c r="G303">
        <v>0</v>
      </c>
      <c r="H303">
        <f t="shared" si="15"/>
        <v>0</v>
      </c>
      <c r="I303">
        <f t="shared" si="16"/>
        <v>0</v>
      </c>
      <c r="J303">
        <v>0</v>
      </c>
      <c r="K303">
        <f t="shared" si="17"/>
        <v>0</v>
      </c>
      <c r="L303">
        <f t="shared" si="18"/>
        <v>0</v>
      </c>
      <c r="M303">
        <f t="shared" si="18"/>
        <v>0</v>
      </c>
      <c r="N303">
        <f t="shared" si="19"/>
        <v>2</v>
      </c>
      <c r="O303">
        <f t="shared" si="20"/>
        <v>3</v>
      </c>
      <c r="P303" t="str">
        <f>VLOOKUP(O303,Conceito!$B$2:$C$102,2,FALSE)</f>
        <v>C</v>
      </c>
    </row>
    <row r="304" spans="1:16" x14ac:dyDescent="0.2">
      <c r="A304">
        <v>139</v>
      </c>
      <c r="B304" t="s">
        <v>1168</v>
      </c>
      <c r="C304">
        <v>0</v>
      </c>
      <c r="D304">
        <v>0</v>
      </c>
      <c r="E304">
        <v>0</v>
      </c>
      <c r="F304">
        <f t="shared" si="14"/>
        <v>2</v>
      </c>
      <c r="G304">
        <v>3</v>
      </c>
      <c r="H304">
        <f t="shared" si="15"/>
        <v>10</v>
      </c>
      <c r="I304">
        <f t="shared" si="16"/>
        <v>6</v>
      </c>
      <c r="J304">
        <v>0</v>
      </c>
      <c r="K304">
        <f t="shared" si="17"/>
        <v>0</v>
      </c>
      <c r="L304">
        <f t="shared" si="18"/>
        <v>2</v>
      </c>
      <c r="M304">
        <f t="shared" si="18"/>
        <v>2</v>
      </c>
      <c r="N304">
        <f t="shared" si="19"/>
        <v>25</v>
      </c>
      <c r="O304">
        <f t="shared" si="20"/>
        <v>30</v>
      </c>
      <c r="P304" t="str">
        <f>VLOOKUP(O304,Conceito!$B$2:$C$102,2,FALSE)</f>
        <v>C</v>
      </c>
    </row>
    <row r="305" spans="1:16" x14ac:dyDescent="0.2">
      <c r="A305">
        <v>140</v>
      </c>
      <c r="B305" t="s">
        <v>1178</v>
      </c>
      <c r="C305">
        <v>4</v>
      </c>
      <c r="D305">
        <v>0</v>
      </c>
      <c r="E305">
        <v>0</v>
      </c>
      <c r="F305">
        <f t="shared" si="14"/>
        <v>2</v>
      </c>
      <c r="G305">
        <v>8</v>
      </c>
      <c r="H305">
        <f t="shared" si="15"/>
        <v>10</v>
      </c>
      <c r="I305">
        <f t="shared" si="16"/>
        <v>6</v>
      </c>
      <c r="J305">
        <v>0</v>
      </c>
      <c r="K305">
        <f t="shared" si="17"/>
        <v>0</v>
      </c>
      <c r="L305">
        <f t="shared" si="18"/>
        <v>0</v>
      </c>
      <c r="M305">
        <f t="shared" si="18"/>
        <v>0</v>
      </c>
      <c r="N305">
        <f t="shared" si="19"/>
        <v>30</v>
      </c>
      <c r="O305">
        <f t="shared" si="20"/>
        <v>36</v>
      </c>
      <c r="P305" t="str">
        <f>VLOOKUP(O305,Conceito!$B$2:$C$102,2,FALSE)</f>
        <v>C</v>
      </c>
    </row>
    <row r="306" spans="1:16" x14ac:dyDescent="0.2">
      <c r="A306">
        <v>141</v>
      </c>
      <c r="B306" t="s">
        <v>1184</v>
      </c>
      <c r="C306">
        <v>0</v>
      </c>
      <c r="D306">
        <v>0</v>
      </c>
      <c r="E306">
        <v>0</v>
      </c>
      <c r="F306">
        <f t="shared" si="14"/>
        <v>2</v>
      </c>
      <c r="G306">
        <v>3</v>
      </c>
      <c r="H306">
        <f t="shared" si="15"/>
        <v>0</v>
      </c>
      <c r="I306">
        <f t="shared" si="16"/>
        <v>0</v>
      </c>
      <c r="J306">
        <v>0</v>
      </c>
      <c r="K306">
        <f t="shared" si="17"/>
        <v>0</v>
      </c>
      <c r="L306">
        <f t="shared" si="18"/>
        <v>0</v>
      </c>
      <c r="M306">
        <f t="shared" si="18"/>
        <v>0</v>
      </c>
      <c r="N306">
        <f t="shared" si="19"/>
        <v>5</v>
      </c>
      <c r="O306">
        <f t="shared" si="20"/>
        <v>6</v>
      </c>
      <c r="P306" t="str">
        <f>VLOOKUP(O306,Conceito!$B$2:$C$102,2,FALSE)</f>
        <v>C</v>
      </c>
    </row>
    <row r="307" spans="1:16" x14ac:dyDescent="0.2">
      <c r="A307">
        <v>142</v>
      </c>
      <c r="B307" t="s">
        <v>1188</v>
      </c>
      <c r="C307">
        <v>18</v>
      </c>
      <c r="D307">
        <v>0</v>
      </c>
      <c r="E307">
        <v>0</v>
      </c>
      <c r="F307">
        <f t="shared" si="14"/>
        <v>5</v>
      </c>
      <c r="G307">
        <v>3</v>
      </c>
      <c r="H307">
        <f t="shared" si="15"/>
        <v>10</v>
      </c>
      <c r="I307">
        <f t="shared" si="16"/>
        <v>6</v>
      </c>
      <c r="J307">
        <v>1</v>
      </c>
      <c r="K307">
        <f t="shared" si="17"/>
        <v>0</v>
      </c>
      <c r="L307">
        <f t="shared" si="18"/>
        <v>0</v>
      </c>
      <c r="M307">
        <f t="shared" si="18"/>
        <v>0</v>
      </c>
      <c r="N307">
        <f t="shared" si="19"/>
        <v>43</v>
      </c>
      <c r="O307">
        <f t="shared" si="20"/>
        <v>51</v>
      </c>
      <c r="P307" t="str">
        <f>VLOOKUP(O307,Conceito!$B$2:$C$102,2,FALSE)</f>
        <v>C+</v>
      </c>
    </row>
    <row r="308" spans="1:16" x14ac:dyDescent="0.2">
      <c r="A308">
        <v>143</v>
      </c>
      <c r="B308" t="s">
        <v>1196</v>
      </c>
      <c r="C308">
        <v>0</v>
      </c>
      <c r="D308">
        <v>0</v>
      </c>
      <c r="E308">
        <v>0</v>
      </c>
      <c r="F308">
        <f t="shared" si="14"/>
        <v>5</v>
      </c>
      <c r="G308">
        <v>0</v>
      </c>
      <c r="H308">
        <f t="shared" si="15"/>
        <v>10</v>
      </c>
      <c r="I308">
        <f t="shared" si="16"/>
        <v>6</v>
      </c>
      <c r="J308">
        <v>0</v>
      </c>
      <c r="K308">
        <f t="shared" si="17"/>
        <v>0</v>
      </c>
      <c r="L308">
        <f t="shared" si="18"/>
        <v>2</v>
      </c>
      <c r="M308">
        <f t="shared" si="18"/>
        <v>0</v>
      </c>
      <c r="N308">
        <f t="shared" si="19"/>
        <v>23</v>
      </c>
      <c r="O308">
        <f t="shared" si="20"/>
        <v>28</v>
      </c>
      <c r="P308" t="str">
        <f>VLOOKUP(O308,Conceito!$B$2:$C$102,2,FALSE)</f>
        <v>C</v>
      </c>
    </row>
    <row r="309" spans="1:16" x14ac:dyDescent="0.2">
      <c r="A309">
        <v>144</v>
      </c>
      <c r="B309" t="s">
        <v>1204</v>
      </c>
      <c r="C309">
        <v>4</v>
      </c>
      <c r="D309">
        <v>10</v>
      </c>
      <c r="E309">
        <v>0</v>
      </c>
      <c r="F309">
        <f t="shared" si="14"/>
        <v>5</v>
      </c>
      <c r="G309">
        <v>3</v>
      </c>
      <c r="H309">
        <f t="shared" si="15"/>
        <v>0</v>
      </c>
      <c r="I309">
        <f t="shared" si="16"/>
        <v>6</v>
      </c>
      <c r="J309">
        <v>0</v>
      </c>
      <c r="K309">
        <f t="shared" si="17"/>
        <v>0</v>
      </c>
      <c r="L309">
        <f t="shared" si="18"/>
        <v>2</v>
      </c>
      <c r="M309">
        <f t="shared" si="18"/>
        <v>2</v>
      </c>
      <c r="N309">
        <f t="shared" si="19"/>
        <v>32</v>
      </c>
      <c r="O309">
        <f t="shared" si="20"/>
        <v>38</v>
      </c>
      <c r="P309" t="str">
        <f>VLOOKUP(O309,Conceito!$B$2:$C$102,2,FALSE)</f>
        <v>C</v>
      </c>
    </row>
    <row r="310" spans="1:16" x14ac:dyDescent="0.2">
      <c r="A310">
        <v>145</v>
      </c>
      <c r="B310" t="s">
        <v>1213</v>
      </c>
      <c r="C310">
        <v>14</v>
      </c>
      <c r="D310">
        <v>4</v>
      </c>
      <c r="E310">
        <v>0</v>
      </c>
      <c r="F310">
        <f t="shared" si="14"/>
        <v>5</v>
      </c>
      <c r="G310">
        <v>3</v>
      </c>
      <c r="H310">
        <f t="shared" si="15"/>
        <v>10</v>
      </c>
      <c r="I310">
        <f t="shared" si="16"/>
        <v>6</v>
      </c>
      <c r="J310">
        <v>1</v>
      </c>
      <c r="K310">
        <f t="shared" si="17"/>
        <v>0</v>
      </c>
      <c r="L310">
        <f t="shared" si="18"/>
        <v>2</v>
      </c>
      <c r="M310">
        <f t="shared" si="18"/>
        <v>2</v>
      </c>
      <c r="N310">
        <f t="shared" si="19"/>
        <v>47</v>
      </c>
      <c r="O310">
        <f t="shared" si="20"/>
        <v>56</v>
      </c>
      <c r="P310" t="str">
        <f>VLOOKUP(O310,Conceito!$B$2:$C$102,2,FALSE)</f>
        <v>C+</v>
      </c>
    </row>
    <row r="311" spans="1:16" x14ac:dyDescent="0.2">
      <c r="A311">
        <v>146</v>
      </c>
      <c r="B311" t="s">
        <v>1225</v>
      </c>
      <c r="C311">
        <v>0</v>
      </c>
      <c r="D311">
        <v>4</v>
      </c>
      <c r="E311">
        <v>0</v>
      </c>
      <c r="F311">
        <f t="shared" si="14"/>
        <v>5</v>
      </c>
      <c r="G311">
        <v>3</v>
      </c>
      <c r="H311">
        <f t="shared" si="15"/>
        <v>10</v>
      </c>
      <c r="I311">
        <f t="shared" si="16"/>
        <v>6</v>
      </c>
      <c r="J311">
        <v>0</v>
      </c>
      <c r="K311">
        <f t="shared" si="17"/>
        <v>0</v>
      </c>
      <c r="L311">
        <f t="shared" si="18"/>
        <v>2</v>
      </c>
      <c r="M311">
        <f t="shared" si="18"/>
        <v>0</v>
      </c>
      <c r="N311">
        <f t="shared" si="19"/>
        <v>30</v>
      </c>
      <c r="O311">
        <f t="shared" si="20"/>
        <v>36</v>
      </c>
      <c r="P311" t="str">
        <f>VLOOKUP(O311,Conceito!$B$2:$C$102,2,FALSE)</f>
        <v>C</v>
      </c>
    </row>
    <row r="312" spans="1:16" x14ac:dyDescent="0.2">
      <c r="A312">
        <v>147</v>
      </c>
      <c r="B312" t="s">
        <v>1236</v>
      </c>
      <c r="C312">
        <v>18</v>
      </c>
      <c r="D312">
        <v>0</v>
      </c>
      <c r="E312">
        <v>0</v>
      </c>
      <c r="F312">
        <f t="shared" si="14"/>
        <v>5</v>
      </c>
      <c r="G312">
        <v>8</v>
      </c>
      <c r="H312">
        <f t="shared" si="15"/>
        <v>0</v>
      </c>
      <c r="I312">
        <f t="shared" si="16"/>
        <v>6</v>
      </c>
      <c r="J312">
        <v>3</v>
      </c>
      <c r="K312">
        <f t="shared" si="17"/>
        <v>0</v>
      </c>
      <c r="L312">
        <f t="shared" si="18"/>
        <v>0</v>
      </c>
      <c r="M312">
        <f t="shared" si="18"/>
        <v>0</v>
      </c>
      <c r="N312">
        <f t="shared" si="19"/>
        <v>40</v>
      </c>
      <c r="O312">
        <f t="shared" si="20"/>
        <v>48</v>
      </c>
      <c r="P312" t="str">
        <f>VLOOKUP(O312,Conceito!$B$2:$C$102,2,FALSE)</f>
        <v>C</v>
      </c>
    </row>
    <row r="313" spans="1:16" x14ac:dyDescent="0.2">
      <c r="A313">
        <v>148</v>
      </c>
      <c r="B313" t="s">
        <v>1242</v>
      </c>
      <c r="C313">
        <v>4</v>
      </c>
      <c r="D313">
        <v>4</v>
      </c>
      <c r="E313">
        <v>6</v>
      </c>
      <c r="F313">
        <f t="shared" si="14"/>
        <v>2</v>
      </c>
      <c r="G313">
        <v>0</v>
      </c>
      <c r="H313">
        <f t="shared" si="15"/>
        <v>0</v>
      </c>
      <c r="I313">
        <f t="shared" si="16"/>
        <v>0</v>
      </c>
      <c r="J313">
        <v>1</v>
      </c>
      <c r="K313">
        <f t="shared" si="17"/>
        <v>0</v>
      </c>
      <c r="L313">
        <f t="shared" si="18"/>
        <v>0</v>
      </c>
      <c r="M313">
        <f t="shared" si="18"/>
        <v>0</v>
      </c>
      <c r="N313">
        <f t="shared" si="19"/>
        <v>17</v>
      </c>
      <c r="O313">
        <f t="shared" si="20"/>
        <v>20</v>
      </c>
      <c r="P313" t="str">
        <f>VLOOKUP(O313,Conceito!$B$2:$C$102,2,FALSE)</f>
        <v>C</v>
      </c>
    </row>
    <row r="314" spans="1:16" x14ac:dyDescent="0.2">
      <c r="A314">
        <v>149</v>
      </c>
      <c r="B314" t="s">
        <v>1246</v>
      </c>
      <c r="C314">
        <v>4</v>
      </c>
      <c r="D314">
        <v>4</v>
      </c>
      <c r="E314">
        <v>0</v>
      </c>
      <c r="F314">
        <f t="shared" si="14"/>
        <v>5</v>
      </c>
      <c r="G314">
        <v>8</v>
      </c>
      <c r="H314">
        <f t="shared" si="15"/>
        <v>10</v>
      </c>
      <c r="I314">
        <f t="shared" si="16"/>
        <v>6</v>
      </c>
      <c r="J314">
        <v>0</v>
      </c>
      <c r="K314">
        <f t="shared" si="17"/>
        <v>6</v>
      </c>
      <c r="L314">
        <f t="shared" si="18"/>
        <v>2</v>
      </c>
      <c r="M314">
        <f t="shared" si="18"/>
        <v>2</v>
      </c>
      <c r="N314">
        <f t="shared" si="19"/>
        <v>47</v>
      </c>
      <c r="O314">
        <f t="shared" si="20"/>
        <v>56</v>
      </c>
      <c r="P314" t="str">
        <f>VLOOKUP(O314,Conceito!$B$2:$C$102,2,FALSE)</f>
        <v>C+</v>
      </c>
    </row>
    <row r="315" spans="1:16" x14ac:dyDescent="0.2">
      <c r="A315">
        <v>150</v>
      </c>
      <c r="B315" t="s">
        <v>1257</v>
      </c>
      <c r="C315">
        <v>4</v>
      </c>
      <c r="D315">
        <v>0</v>
      </c>
      <c r="E315">
        <v>0</v>
      </c>
      <c r="F315">
        <f t="shared" si="14"/>
        <v>5</v>
      </c>
      <c r="G315">
        <v>0</v>
      </c>
      <c r="H315">
        <f t="shared" si="15"/>
        <v>0</v>
      </c>
      <c r="I315">
        <f t="shared" si="16"/>
        <v>0</v>
      </c>
      <c r="J315">
        <v>1</v>
      </c>
      <c r="K315">
        <f t="shared" si="17"/>
        <v>0</v>
      </c>
      <c r="L315">
        <f t="shared" si="18"/>
        <v>0</v>
      </c>
      <c r="M315">
        <f t="shared" si="18"/>
        <v>0</v>
      </c>
      <c r="N315">
        <f t="shared" si="19"/>
        <v>10</v>
      </c>
      <c r="O315">
        <f t="shared" si="20"/>
        <v>12</v>
      </c>
      <c r="P315" t="str">
        <f>VLOOKUP(O315,Conceito!$B$2:$C$102,2,FALSE)</f>
        <v>C</v>
      </c>
    </row>
    <row r="316" spans="1:16" x14ac:dyDescent="0.2">
      <c r="A316">
        <v>151</v>
      </c>
      <c r="B316" t="s">
        <v>1261</v>
      </c>
      <c r="C316">
        <v>4</v>
      </c>
      <c r="D316">
        <v>0</v>
      </c>
      <c r="E316">
        <v>0</v>
      </c>
      <c r="F316">
        <f t="shared" si="14"/>
        <v>5</v>
      </c>
      <c r="G316">
        <v>8</v>
      </c>
      <c r="H316">
        <f t="shared" si="15"/>
        <v>10</v>
      </c>
      <c r="I316">
        <f t="shared" si="16"/>
        <v>6</v>
      </c>
      <c r="J316">
        <v>1</v>
      </c>
      <c r="K316">
        <f t="shared" si="17"/>
        <v>0</v>
      </c>
      <c r="L316">
        <f t="shared" si="18"/>
        <v>2</v>
      </c>
      <c r="M316">
        <f t="shared" si="18"/>
        <v>2</v>
      </c>
      <c r="N316">
        <f t="shared" si="19"/>
        <v>38</v>
      </c>
      <c r="O316">
        <f t="shared" si="20"/>
        <v>45</v>
      </c>
      <c r="P316" t="str">
        <f>VLOOKUP(O316,Conceito!$B$2:$C$102,2,FALSE)</f>
        <v>C</v>
      </c>
    </row>
    <row r="317" spans="1:16" x14ac:dyDescent="0.2">
      <c r="A317">
        <v>152</v>
      </c>
      <c r="B317" t="s">
        <v>1271</v>
      </c>
      <c r="C317">
        <v>4</v>
      </c>
      <c r="D317">
        <v>0</v>
      </c>
      <c r="E317">
        <v>0</v>
      </c>
      <c r="F317">
        <f t="shared" si="14"/>
        <v>5</v>
      </c>
      <c r="G317">
        <v>0</v>
      </c>
      <c r="H317">
        <f t="shared" si="15"/>
        <v>10</v>
      </c>
      <c r="I317">
        <f t="shared" si="16"/>
        <v>6</v>
      </c>
      <c r="J317">
        <v>3</v>
      </c>
      <c r="K317">
        <f t="shared" si="17"/>
        <v>0</v>
      </c>
      <c r="L317">
        <f t="shared" si="18"/>
        <v>0</v>
      </c>
      <c r="M317">
        <f t="shared" si="18"/>
        <v>0</v>
      </c>
      <c r="N317">
        <f t="shared" si="19"/>
        <v>28</v>
      </c>
      <c r="O317">
        <f t="shared" si="20"/>
        <v>33</v>
      </c>
      <c r="P317" t="str">
        <f>VLOOKUP(O317,Conceito!$B$2:$C$102,2,FALSE)</f>
        <v>C</v>
      </c>
    </row>
    <row r="318" spans="1:16" x14ac:dyDescent="0.2">
      <c r="A318">
        <v>153</v>
      </c>
      <c r="B318" t="s">
        <v>1278</v>
      </c>
      <c r="C318">
        <v>0</v>
      </c>
      <c r="D318">
        <v>10</v>
      </c>
      <c r="E318">
        <v>0</v>
      </c>
      <c r="F318">
        <f t="shared" si="14"/>
        <v>5</v>
      </c>
      <c r="G318">
        <v>3</v>
      </c>
      <c r="H318">
        <f t="shared" si="15"/>
        <v>0</v>
      </c>
      <c r="I318">
        <f t="shared" si="16"/>
        <v>6</v>
      </c>
      <c r="J318">
        <v>0</v>
      </c>
      <c r="K318">
        <f t="shared" si="17"/>
        <v>0</v>
      </c>
      <c r="L318">
        <f t="shared" si="18"/>
        <v>0</v>
      </c>
      <c r="M318">
        <f t="shared" si="18"/>
        <v>0</v>
      </c>
      <c r="N318">
        <f t="shared" si="19"/>
        <v>24</v>
      </c>
      <c r="O318">
        <f t="shared" si="20"/>
        <v>29</v>
      </c>
      <c r="P318" t="str">
        <f>VLOOKUP(O318,Conceito!$B$2:$C$102,2,FALSE)</f>
        <v>C</v>
      </c>
    </row>
    <row r="319" spans="1:16" x14ac:dyDescent="0.2">
      <c r="A319">
        <v>154</v>
      </c>
      <c r="B319" t="s">
        <v>1286</v>
      </c>
      <c r="C319">
        <v>4</v>
      </c>
      <c r="D319">
        <v>0</v>
      </c>
      <c r="E319">
        <v>0</v>
      </c>
      <c r="F319">
        <f t="shared" si="14"/>
        <v>5</v>
      </c>
      <c r="G319">
        <v>3</v>
      </c>
      <c r="H319">
        <f t="shared" si="15"/>
        <v>10</v>
      </c>
      <c r="I319">
        <f t="shared" si="16"/>
        <v>6</v>
      </c>
      <c r="J319">
        <v>3</v>
      </c>
      <c r="K319">
        <f t="shared" si="17"/>
        <v>0</v>
      </c>
      <c r="L319">
        <f t="shared" si="18"/>
        <v>2</v>
      </c>
      <c r="M319">
        <f t="shared" si="18"/>
        <v>0</v>
      </c>
      <c r="N319">
        <f t="shared" si="19"/>
        <v>33</v>
      </c>
      <c r="O319">
        <f t="shared" si="20"/>
        <v>39</v>
      </c>
      <c r="P319" t="str">
        <f>VLOOKUP(O319,Conceito!$B$2:$C$102,2,FALSE)</f>
        <v>C</v>
      </c>
    </row>
    <row r="320" spans="1:16" x14ac:dyDescent="0.2">
      <c r="A320">
        <v>155</v>
      </c>
      <c r="B320" t="s">
        <v>1295</v>
      </c>
      <c r="C320">
        <v>0</v>
      </c>
      <c r="D320">
        <v>0</v>
      </c>
      <c r="E320">
        <v>0</v>
      </c>
      <c r="F320">
        <f t="shared" si="14"/>
        <v>2</v>
      </c>
      <c r="G320">
        <v>8</v>
      </c>
      <c r="H320">
        <f t="shared" si="15"/>
        <v>0</v>
      </c>
      <c r="I320">
        <f t="shared" si="16"/>
        <v>6</v>
      </c>
      <c r="J320">
        <v>0</v>
      </c>
      <c r="K320">
        <f t="shared" si="17"/>
        <v>0</v>
      </c>
      <c r="L320">
        <f t="shared" si="18"/>
        <v>0</v>
      </c>
      <c r="M320">
        <f t="shared" si="18"/>
        <v>2</v>
      </c>
      <c r="N320">
        <f t="shared" si="19"/>
        <v>18</v>
      </c>
      <c r="O320">
        <f t="shared" si="20"/>
        <v>22</v>
      </c>
      <c r="P320" t="str">
        <f>VLOOKUP(O320,Conceito!$B$2:$C$102,2,FALSE)</f>
        <v>C</v>
      </c>
    </row>
    <row r="321" spans="1:16" x14ac:dyDescent="0.2">
      <c r="A321">
        <v>156</v>
      </c>
      <c r="B321" t="s">
        <v>1302</v>
      </c>
      <c r="C321">
        <v>18</v>
      </c>
      <c r="D321">
        <v>0</v>
      </c>
      <c r="E321">
        <v>6</v>
      </c>
      <c r="F321">
        <f t="shared" si="14"/>
        <v>2</v>
      </c>
      <c r="G321">
        <v>0</v>
      </c>
      <c r="H321">
        <f t="shared" si="15"/>
        <v>10</v>
      </c>
      <c r="I321">
        <f t="shared" si="16"/>
        <v>0</v>
      </c>
      <c r="J321">
        <v>0</v>
      </c>
      <c r="K321">
        <f t="shared" si="17"/>
        <v>0</v>
      </c>
      <c r="L321">
        <f t="shared" si="18"/>
        <v>2</v>
      </c>
      <c r="M321">
        <f t="shared" si="18"/>
        <v>2</v>
      </c>
      <c r="N321">
        <f t="shared" si="19"/>
        <v>40</v>
      </c>
      <c r="O321">
        <f t="shared" si="20"/>
        <v>48</v>
      </c>
      <c r="P321" t="str">
        <f>VLOOKUP(O321,Conceito!$B$2:$C$102,2,FALSE)</f>
        <v>C</v>
      </c>
    </row>
    <row r="322" spans="1:16" x14ac:dyDescent="0.2">
      <c r="A322">
        <v>157</v>
      </c>
      <c r="B322" t="s">
        <v>1311</v>
      </c>
      <c r="C322">
        <v>4</v>
      </c>
      <c r="D322">
        <v>0</v>
      </c>
      <c r="E322">
        <v>6</v>
      </c>
      <c r="F322">
        <f t="shared" si="14"/>
        <v>5</v>
      </c>
      <c r="G322">
        <v>8</v>
      </c>
      <c r="H322">
        <f t="shared" si="15"/>
        <v>0</v>
      </c>
      <c r="I322">
        <f t="shared" si="16"/>
        <v>6</v>
      </c>
      <c r="J322">
        <v>3</v>
      </c>
      <c r="K322">
        <f t="shared" si="17"/>
        <v>0</v>
      </c>
      <c r="L322">
        <f t="shared" si="18"/>
        <v>0</v>
      </c>
      <c r="M322">
        <f t="shared" si="18"/>
        <v>0</v>
      </c>
      <c r="N322">
        <f t="shared" si="19"/>
        <v>32</v>
      </c>
      <c r="O322">
        <f t="shared" si="20"/>
        <v>38</v>
      </c>
      <c r="P322" t="str">
        <f>VLOOKUP(O322,Conceito!$B$2:$C$102,2,FALSE)</f>
        <v>C</v>
      </c>
    </row>
    <row r="323" spans="1:16" x14ac:dyDescent="0.2">
      <c r="A323">
        <v>158</v>
      </c>
      <c r="B323" t="s">
        <v>1317</v>
      </c>
      <c r="C323">
        <v>4</v>
      </c>
      <c r="D323">
        <v>10</v>
      </c>
      <c r="E323">
        <v>0</v>
      </c>
      <c r="F323">
        <f t="shared" si="14"/>
        <v>2</v>
      </c>
      <c r="G323">
        <v>0</v>
      </c>
      <c r="H323">
        <f t="shared" si="15"/>
        <v>0</v>
      </c>
      <c r="I323">
        <f t="shared" si="16"/>
        <v>6</v>
      </c>
      <c r="J323">
        <v>0</v>
      </c>
      <c r="K323">
        <f t="shared" si="17"/>
        <v>0</v>
      </c>
      <c r="L323">
        <f t="shared" si="18"/>
        <v>0</v>
      </c>
      <c r="M323">
        <f t="shared" si="18"/>
        <v>0</v>
      </c>
      <c r="N323">
        <f t="shared" si="19"/>
        <v>22</v>
      </c>
      <c r="O323">
        <f t="shared" si="20"/>
        <v>26</v>
      </c>
      <c r="P323" t="str">
        <f>VLOOKUP(O323,Conceito!$B$2:$C$102,2,FALSE)</f>
        <v>C</v>
      </c>
    </row>
    <row r="324" spans="1:16" x14ac:dyDescent="0.2">
      <c r="A324">
        <v>159</v>
      </c>
      <c r="B324" t="s">
        <v>1321</v>
      </c>
      <c r="C324">
        <v>4</v>
      </c>
      <c r="D324">
        <v>0</v>
      </c>
      <c r="E324">
        <v>0</v>
      </c>
      <c r="F324">
        <f t="shared" si="14"/>
        <v>2</v>
      </c>
      <c r="G324">
        <v>8</v>
      </c>
      <c r="H324">
        <f t="shared" si="15"/>
        <v>10</v>
      </c>
      <c r="I324">
        <f t="shared" si="16"/>
        <v>6</v>
      </c>
      <c r="J324">
        <v>0</v>
      </c>
      <c r="K324">
        <f t="shared" si="17"/>
        <v>6</v>
      </c>
      <c r="L324">
        <f t="shared" si="18"/>
        <v>2</v>
      </c>
      <c r="M324">
        <f t="shared" si="18"/>
        <v>2</v>
      </c>
      <c r="N324">
        <f t="shared" si="19"/>
        <v>40</v>
      </c>
      <c r="O324">
        <f t="shared" si="20"/>
        <v>48</v>
      </c>
      <c r="P324" t="str">
        <f>VLOOKUP(O324,Conceito!$B$2:$C$102,2,FALSE)</f>
        <v>C</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2"/>
  <sheetViews>
    <sheetView topLeftCell="A59" workbookViewId="0">
      <selection activeCell="B2" sqref="B2:C102"/>
    </sheetView>
  </sheetViews>
  <sheetFormatPr defaultRowHeight="12.75" x14ac:dyDescent="0.2"/>
  <sheetData>
    <row r="2" spans="2:3" x14ac:dyDescent="0.2">
      <c r="B2">
        <v>100</v>
      </c>
      <c r="C2" t="s">
        <v>1345</v>
      </c>
    </row>
    <row r="3" spans="2:3" x14ac:dyDescent="0.2">
      <c r="B3">
        <v>99</v>
      </c>
      <c r="C3" t="s">
        <v>1345</v>
      </c>
    </row>
    <row r="4" spans="2:3" x14ac:dyDescent="0.2">
      <c r="B4">
        <v>98</v>
      </c>
      <c r="C4" t="s">
        <v>1345</v>
      </c>
    </row>
    <row r="5" spans="2:3" x14ac:dyDescent="0.2">
      <c r="B5">
        <v>97</v>
      </c>
      <c r="C5" t="s">
        <v>1345</v>
      </c>
    </row>
    <row r="6" spans="2:3" x14ac:dyDescent="0.2">
      <c r="B6">
        <v>96</v>
      </c>
      <c r="C6" t="s">
        <v>1345</v>
      </c>
    </row>
    <row r="7" spans="2:3" x14ac:dyDescent="0.2">
      <c r="B7">
        <v>95</v>
      </c>
      <c r="C7" t="s">
        <v>1345</v>
      </c>
    </row>
    <row r="8" spans="2:3" x14ac:dyDescent="0.2">
      <c r="B8">
        <v>94</v>
      </c>
      <c r="C8" t="s">
        <v>1345</v>
      </c>
    </row>
    <row r="9" spans="2:3" x14ac:dyDescent="0.2">
      <c r="B9">
        <v>93</v>
      </c>
      <c r="C9" t="s">
        <v>1345</v>
      </c>
    </row>
    <row r="10" spans="2:3" x14ac:dyDescent="0.2">
      <c r="B10">
        <v>92</v>
      </c>
      <c r="C10" t="s">
        <v>1345</v>
      </c>
    </row>
    <row r="11" spans="2:3" x14ac:dyDescent="0.2">
      <c r="B11">
        <v>91</v>
      </c>
      <c r="C11" t="s">
        <v>1345</v>
      </c>
    </row>
    <row r="12" spans="2:3" x14ac:dyDescent="0.2">
      <c r="B12">
        <v>90</v>
      </c>
      <c r="C12" t="s">
        <v>1345</v>
      </c>
    </row>
    <row r="13" spans="2:3" x14ac:dyDescent="0.2">
      <c r="B13">
        <v>89</v>
      </c>
      <c r="C13" t="s">
        <v>1346</v>
      </c>
    </row>
    <row r="14" spans="2:3" x14ac:dyDescent="0.2">
      <c r="B14">
        <v>88</v>
      </c>
      <c r="C14" t="s">
        <v>1346</v>
      </c>
    </row>
    <row r="15" spans="2:3" x14ac:dyDescent="0.2">
      <c r="B15">
        <v>87</v>
      </c>
      <c r="C15" t="s">
        <v>1346</v>
      </c>
    </row>
    <row r="16" spans="2:3" x14ac:dyDescent="0.2">
      <c r="B16">
        <v>86</v>
      </c>
      <c r="C16" t="s">
        <v>1346</v>
      </c>
    </row>
    <row r="17" spans="2:3" x14ac:dyDescent="0.2">
      <c r="B17">
        <v>85</v>
      </c>
      <c r="C17" t="s">
        <v>1346</v>
      </c>
    </row>
    <row r="18" spans="2:3" x14ac:dyDescent="0.2">
      <c r="B18">
        <v>84</v>
      </c>
      <c r="C18" t="s">
        <v>1346</v>
      </c>
    </row>
    <row r="19" spans="2:3" x14ac:dyDescent="0.2">
      <c r="B19">
        <v>83</v>
      </c>
      <c r="C19" t="s">
        <v>1346</v>
      </c>
    </row>
    <row r="20" spans="2:3" x14ac:dyDescent="0.2">
      <c r="B20">
        <v>82</v>
      </c>
      <c r="C20" t="s">
        <v>1346</v>
      </c>
    </row>
    <row r="21" spans="2:3" x14ac:dyDescent="0.2">
      <c r="B21">
        <v>81</v>
      </c>
      <c r="C21" t="s">
        <v>1346</v>
      </c>
    </row>
    <row r="22" spans="2:3" x14ac:dyDescent="0.2">
      <c r="B22">
        <v>80</v>
      </c>
      <c r="C22" t="s">
        <v>1346</v>
      </c>
    </row>
    <row r="23" spans="2:3" x14ac:dyDescent="0.2">
      <c r="B23">
        <v>79</v>
      </c>
      <c r="C23" t="s">
        <v>1346</v>
      </c>
    </row>
    <row r="24" spans="2:3" x14ac:dyDescent="0.2">
      <c r="B24">
        <v>78</v>
      </c>
      <c r="C24" t="s">
        <v>1346</v>
      </c>
    </row>
    <row r="25" spans="2:3" x14ac:dyDescent="0.2">
      <c r="B25">
        <v>77</v>
      </c>
      <c r="C25" t="s">
        <v>1346</v>
      </c>
    </row>
    <row r="26" spans="2:3" x14ac:dyDescent="0.2">
      <c r="B26">
        <v>76</v>
      </c>
      <c r="C26" t="s">
        <v>1346</v>
      </c>
    </row>
    <row r="27" spans="2:3" x14ac:dyDescent="0.2">
      <c r="B27">
        <v>75</v>
      </c>
      <c r="C27" t="s">
        <v>1346</v>
      </c>
    </row>
    <row r="28" spans="2:3" x14ac:dyDescent="0.2">
      <c r="B28">
        <v>74</v>
      </c>
      <c r="C28" t="s">
        <v>1347</v>
      </c>
    </row>
    <row r="29" spans="2:3" x14ac:dyDescent="0.2">
      <c r="B29">
        <v>73</v>
      </c>
      <c r="C29" t="s">
        <v>1347</v>
      </c>
    </row>
    <row r="30" spans="2:3" x14ac:dyDescent="0.2">
      <c r="B30">
        <v>72</v>
      </c>
      <c r="C30" t="s">
        <v>1347</v>
      </c>
    </row>
    <row r="31" spans="2:3" x14ac:dyDescent="0.2">
      <c r="B31">
        <v>71</v>
      </c>
      <c r="C31" t="s">
        <v>1347</v>
      </c>
    </row>
    <row r="32" spans="2:3" x14ac:dyDescent="0.2">
      <c r="B32">
        <v>70</v>
      </c>
      <c r="C32" t="s">
        <v>1347</v>
      </c>
    </row>
    <row r="33" spans="2:3" x14ac:dyDescent="0.2">
      <c r="B33">
        <v>69</v>
      </c>
      <c r="C33" t="s">
        <v>1347</v>
      </c>
    </row>
    <row r="34" spans="2:3" x14ac:dyDescent="0.2">
      <c r="B34">
        <v>68</v>
      </c>
      <c r="C34" t="s">
        <v>1347</v>
      </c>
    </row>
    <row r="35" spans="2:3" x14ac:dyDescent="0.2">
      <c r="B35">
        <v>67</v>
      </c>
      <c r="C35" t="s">
        <v>1347</v>
      </c>
    </row>
    <row r="36" spans="2:3" x14ac:dyDescent="0.2">
      <c r="B36">
        <v>66</v>
      </c>
      <c r="C36" t="s">
        <v>1347</v>
      </c>
    </row>
    <row r="37" spans="2:3" x14ac:dyDescent="0.2">
      <c r="B37">
        <v>65</v>
      </c>
      <c r="C37" t="s">
        <v>1347</v>
      </c>
    </row>
    <row r="38" spans="2:3" x14ac:dyDescent="0.2">
      <c r="B38">
        <v>64</v>
      </c>
      <c r="C38" t="s">
        <v>1347</v>
      </c>
    </row>
    <row r="39" spans="2:3" x14ac:dyDescent="0.2">
      <c r="B39">
        <v>63</v>
      </c>
      <c r="C39" t="s">
        <v>1347</v>
      </c>
    </row>
    <row r="40" spans="2:3" x14ac:dyDescent="0.2">
      <c r="B40">
        <v>62</v>
      </c>
      <c r="C40" t="s">
        <v>1347</v>
      </c>
    </row>
    <row r="41" spans="2:3" x14ac:dyDescent="0.2">
      <c r="B41">
        <v>61</v>
      </c>
      <c r="C41" t="s">
        <v>1347</v>
      </c>
    </row>
    <row r="42" spans="2:3" x14ac:dyDescent="0.2">
      <c r="B42">
        <v>60</v>
      </c>
      <c r="C42" t="s">
        <v>1347</v>
      </c>
    </row>
    <row r="43" spans="2:3" x14ac:dyDescent="0.2">
      <c r="B43">
        <v>59</v>
      </c>
      <c r="C43" t="s">
        <v>1348</v>
      </c>
    </row>
    <row r="44" spans="2:3" x14ac:dyDescent="0.2">
      <c r="B44">
        <v>58</v>
      </c>
      <c r="C44" t="s">
        <v>1348</v>
      </c>
    </row>
    <row r="45" spans="2:3" x14ac:dyDescent="0.2">
      <c r="B45">
        <v>57</v>
      </c>
      <c r="C45" t="s">
        <v>1348</v>
      </c>
    </row>
    <row r="46" spans="2:3" x14ac:dyDescent="0.2">
      <c r="B46">
        <v>56</v>
      </c>
      <c r="C46" t="s">
        <v>1348</v>
      </c>
    </row>
    <row r="47" spans="2:3" x14ac:dyDescent="0.2">
      <c r="B47">
        <v>55</v>
      </c>
      <c r="C47" t="s">
        <v>1348</v>
      </c>
    </row>
    <row r="48" spans="2:3" x14ac:dyDescent="0.2">
      <c r="B48">
        <v>54</v>
      </c>
      <c r="C48" t="s">
        <v>1348</v>
      </c>
    </row>
    <row r="49" spans="2:3" x14ac:dyDescent="0.2">
      <c r="B49">
        <v>53</v>
      </c>
      <c r="C49" t="s">
        <v>1348</v>
      </c>
    </row>
    <row r="50" spans="2:3" x14ac:dyDescent="0.2">
      <c r="B50">
        <v>52</v>
      </c>
      <c r="C50" t="s">
        <v>1348</v>
      </c>
    </row>
    <row r="51" spans="2:3" x14ac:dyDescent="0.2">
      <c r="B51">
        <v>51</v>
      </c>
      <c r="C51" t="s">
        <v>1348</v>
      </c>
    </row>
    <row r="52" spans="2:3" x14ac:dyDescent="0.2">
      <c r="B52">
        <v>50</v>
      </c>
      <c r="C52" t="s">
        <v>1348</v>
      </c>
    </row>
    <row r="53" spans="2:3" x14ac:dyDescent="0.2">
      <c r="B53">
        <v>49</v>
      </c>
      <c r="C53" t="s">
        <v>1349</v>
      </c>
    </row>
    <row r="54" spans="2:3" x14ac:dyDescent="0.2">
      <c r="B54">
        <v>48</v>
      </c>
      <c r="C54" t="s">
        <v>1349</v>
      </c>
    </row>
    <row r="55" spans="2:3" x14ac:dyDescent="0.2">
      <c r="B55">
        <v>47</v>
      </c>
      <c r="C55" t="s">
        <v>1349</v>
      </c>
    </row>
    <row r="56" spans="2:3" x14ac:dyDescent="0.2">
      <c r="B56">
        <v>46</v>
      </c>
      <c r="C56" t="s">
        <v>1349</v>
      </c>
    </row>
    <row r="57" spans="2:3" x14ac:dyDescent="0.2">
      <c r="B57">
        <v>45</v>
      </c>
      <c r="C57" t="s">
        <v>1349</v>
      </c>
    </row>
    <row r="58" spans="2:3" x14ac:dyDescent="0.2">
      <c r="B58">
        <v>44</v>
      </c>
      <c r="C58" t="s">
        <v>1349</v>
      </c>
    </row>
    <row r="59" spans="2:3" x14ac:dyDescent="0.2">
      <c r="B59">
        <v>43</v>
      </c>
      <c r="C59" t="s">
        <v>1349</v>
      </c>
    </row>
    <row r="60" spans="2:3" x14ac:dyDescent="0.2">
      <c r="B60">
        <v>42</v>
      </c>
      <c r="C60" t="s">
        <v>1349</v>
      </c>
    </row>
    <row r="61" spans="2:3" x14ac:dyDescent="0.2">
      <c r="B61">
        <v>41</v>
      </c>
      <c r="C61" t="s">
        <v>1349</v>
      </c>
    </row>
    <row r="62" spans="2:3" x14ac:dyDescent="0.2">
      <c r="B62">
        <v>40</v>
      </c>
      <c r="C62" t="s">
        <v>1349</v>
      </c>
    </row>
    <row r="63" spans="2:3" x14ac:dyDescent="0.2">
      <c r="B63">
        <v>39</v>
      </c>
      <c r="C63" t="s">
        <v>1349</v>
      </c>
    </row>
    <row r="64" spans="2:3" x14ac:dyDescent="0.2">
      <c r="B64">
        <v>38</v>
      </c>
      <c r="C64" t="s">
        <v>1349</v>
      </c>
    </row>
    <row r="65" spans="2:3" x14ac:dyDescent="0.2">
      <c r="B65">
        <v>37</v>
      </c>
      <c r="C65" t="s">
        <v>1349</v>
      </c>
    </row>
    <row r="66" spans="2:3" x14ac:dyDescent="0.2">
      <c r="B66">
        <v>36</v>
      </c>
      <c r="C66" t="s">
        <v>1349</v>
      </c>
    </row>
    <row r="67" spans="2:3" x14ac:dyDescent="0.2">
      <c r="B67">
        <v>35</v>
      </c>
      <c r="C67" t="s">
        <v>1349</v>
      </c>
    </row>
    <row r="68" spans="2:3" x14ac:dyDescent="0.2">
      <c r="B68">
        <v>34</v>
      </c>
      <c r="C68" t="s">
        <v>1349</v>
      </c>
    </row>
    <row r="69" spans="2:3" x14ac:dyDescent="0.2">
      <c r="B69">
        <v>33</v>
      </c>
      <c r="C69" t="s">
        <v>1349</v>
      </c>
    </row>
    <row r="70" spans="2:3" x14ac:dyDescent="0.2">
      <c r="B70">
        <v>32</v>
      </c>
      <c r="C70" t="s">
        <v>1349</v>
      </c>
    </row>
    <row r="71" spans="2:3" x14ac:dyDescent="0.2">
      <c r="B71">
        <v>31</v>
      </c>
      <c r="C71" t="s">
        <v>1349</v>
      </c>
    </row>
    <row r="72" spans="2:3" x14ac:dyDescent="0.2">
      <c r="B72">
        <v>30</v>
      </c>
      <c r="C72" t="s">
        <v>1349</v>
      </c>
    </row>
    <row r="73" spans="2:3" x14ac:dyDescent="0.2">
      <c r="B73">
        <v>29</v>
      </c>
      <c r="C73" t="s">
        <v>1349</v>
      </c>
    </row>
    <row r="74" spans="2:3" x14ac:dyDescent="0.2">
      <c r="B74">
        <v>28</v>
      </c>
      <c r="C74" t="s">
        <v>1349</v>
      </c>
    </row>
    <row r="75" spans="2:3" x14ac:dyDescent="0.2">
      <c r="B75">
        <v>27</v>
      </c>
      <c r="C75" t="s">
        <v>1349</v>
      </c>
    </row>
    <row r="76" spans="2:3" x14ac:dyDescent="0.2">
      <c r="B76">
        <v>26</v>
      </c>
      <c r="C76" t="s">
        <v>1349</v>
      </c>
    </row>
    <row r="77" spans="2:3" x14ac:dyDescent="0.2">
      <c r="B77">
        <v>25</v>
      </c>
      <c r="C77" t="s">
        <v>1349</v>
      </c>
    </row>
    <row r="78" spans="2:3" x14ac:dyDescent="0.2">
      <c r="B78">
        <v>24</v>
      </c>
      <c r="C78" t="s">
        <v>1349</v>
      </c>
    </row>
    <row r="79" spans="2:3" x14ac:dyDescent="0.2">
      <c r="B79">
        <v>23</v>
      </c>
      <c r="C79" t="s">
        <v>1349</v>
      </c>
    </row>
    <row r="80" spans="2:3" x14ac:dyDescent="0.2">
      <c r="B80">
        <v>22</v>
      </c>
      <c r="C80" t="s">
        <v>1349</v>
      </c>
    </row>
    <row r="81" spans="2:3" x14ac:dyDescent="0.2">
      <c r="B81">
        <v>21</v>
      </c>
      <c r="C81" t="s">
        <v>1349</v>
      </c>
    </row>
    <row r="82" spans="2:3" x14ac:dyDescent="0.2">
      <c r="B82">
        <v>20</v>
      </c>
      <c r="C82" t="s">
        <v>1349</v>
      </c>
    </row>
    <row r="83" spans="2:3" x14ac:dyDescent="0.2">
      <c r="B83">
        <v>19</v>
      </c>
      <c r="C83" t="s">
        <v>1349</v>
      </c>
    </row>
    <row r="84" spans="2:3" x14ac:dyDescent="0.2">
      <c r="B84">
        <v>18</v>
      </c>
      <c r="C84" t="s">
        <v>1349</v>
      </c>
    </row>
    <row r="85" spans="2:3" x14ac:dyDescent="0.2">
      <c r="B85">
        <v>17</v>
      </c>
      <c r="C85" t="s">
        <v>1349</v>
      </c>
    </row>
    <row r="86" spans="2:3" x14ac:dyDescent="0.2">
      <c r="B86">
        <v>16</v>
      </c>
      <c r="C86" t="s">
        <v>1349</v>
      </c>
    </row>
    <row r="87" spans="2:3" x14ac:dyDescent="0.2">
      <c r="B87">
        <v>15</v>
      </c>
      <c r="C87" t="s">
        <v>1349</v>
      </c>
    </row>
    <row r="88" spans="2:3" x14ac:dyDescent="0.2">
      <c r="B88">
        <v>14</v>
      </c>
      <c r="C88" t="s">
        <v>1349</v>
      </c>
    </row>
    <row r="89" spans="2:3" x14ac:dyDescent="0.2">
      <c r="B89">
        <v>13</v>
      </c>
      <c r="C89" t="s">
        <v>1349</v>
      </c>
    </row>
    <row r="90" spans="2:3" x14ac:dyDescent="0.2">
      <c r="B90">
        <v>12</v>
      </c>
      <c r="C90" t="s">
        <v>1349</v>
      </c>
    </row>
    <row r="91" spans="2:3" x14ac:dyDescent="0.2">
      <c r="B91">
        <v>11</v>
      </c>
      <c r="C91" t="s">
        <v>1349</v>
      </c>
    </row>
    <row r="92" spans="2:3" x14ac:dyDescent="0.2">
      <c r="B92">
        <v>10</v>
      </c>
      <c r="C92" t="s">
        <v>1349</v>
      </c>
    </row>
    <row r="93" spans="2:3" x14ac:dyDescent="0.2">
      <c r="B93">
        <v>9</v>
      </c>
      <c r="C93" t="s">
        <v>1349</v>
      </c>
    </row>
    <row r="94" spans="2:3" x14ac:dyDescent="0.2">
      <c r="B94">
        <v>8</v>
      </c>
      <c r="C94" t="s">
        <v>1349</v>
      </c>
    </row>
    <row r="95" spans="2:3" x14ac:dyDescent="0.2">
      <c r="B95">
        <v>7</v>
      </c>
      <c r="C95" t="s">
        <v>1349</v>
      </c>
    </row>
    <row r="96" spans="2:3" x14ac:dyDescent="0.2">
      <c r="B96">
        <v>6</v>
      </c>
      <c r="C96" t="s">
        <v>1349</v>
      </c>
    </row>
    <row r="97" spans="2:3" x14ac:dyDescent="0.2">
      <c r="B97">
        <v>5</v>
      </c>
      <c r="C97" t="s">
        <v>1349</v>
      </c>
    </row>
    <row r="98" spans="2:3" x14ac:dyDescent="0.2">
      <c r="B98">
        <v>4</v>
      </c>
      <c r="C98" t="s">
        <v>1349</v>
      </c>
    </row>
    <row r="99" spans="2:3" x14ac:dyDescent="0.2">
      <c r="B99">
        <v>3</v>
      </c>
      <c r="C99" t="s">
        <v>1349</v>
      </c>
    </row>
    <row r="100" spans="2:3" x14ac:dyDescent="0.2">
      <c r="B100">
        <v>2</v>
      </c>
      <c r="C100" t="s">
        <v>1349</v>
      </c>
    </row>
    <row r="101" spans="2:3" x14ac:dyDescent="0.2">
      <c r="B101">
        <v>1</v>
      </c>
      <c r="C101" t="s">
        <v>1349</v>
      </c>
    </row>
    <row r="102" spans="2:3" x14ac:dyDescent="0.2">
      <c r="B102">
        <v>0</v>
      </c>
      <c r="C102" t="s">
        <v>1349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Meio Ambiente</vt:lpstr>
      <vt:lpstr>Quais pontuam</vt:lpstr>
      <vt:lpstr>Memória de cálculo</vt:lpstr>
      <vt:lpstr>Conceito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Nelson Nei Granato Neto</cp:lastModifiedBy>
  <cp:revision>1</cp:revision>
  <dcterms:created xsi:type="dcterms:W3CDTF">2018-06-07T11:13:24Z</dcterms:created>
  <dcterms:modified xsi:type="dcterms:W3CDTF">2018-06-26T13:19:54Z</dcterms:modified>
  <cp:category/>
  <cp:contentStatus/>
</cp:coreProperties>
</file>